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<sst xmlns="http://schemas.openxmlformats.org/spreadsheetml/2006/main" count="50" uniqueCount="50">
  <si>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</si>
  <si>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IOT020</t>
  </si>
  <si>
    <t xml:space="preserve">U</t>
  </si>
  <si>
    <t xml:space="preserve">Detector de flux.</t>
  </si>
  <si>
    <r>
      <rPr>
        <sz val="8.25"/>
        <color rgb="FF000000"/>
        <rFont val="Arial"/>
        <family val="2"/>
      </rPr>
      <t xml:space="preserve">Detector de flux tipus paleta amb retard de fins a 90 segons dos contactes NA/NC, de 3" DN 80 mm de diàmetre, per a una pressió màxima de treball de 31 bar. Inclús tub protector i cables elèctrics.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</si>
  <si>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</si>
  <si>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</si>
  <si>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</si>
  <si>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</si>
  <si>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</si>
  <si>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</si>
  <si>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</si>
  <si>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mt41dfr010f</t>
  </si>
  <si>
    <t xml:space="preserve">U</t>
  </si>
  <si>
    <t xml:space="preserve">Detector de flux tipus paleta amb retard de fins a 90 segons dos contactes NA/NC, de 3" DN 80 mm de diàmetre, per a una pressió màxima de treball de 31 bar, segons UNE-EN 12259-5.</t>
  </si>
  <si>
    <t xml:space="preserve">mt35aia090aa</t>
  </si>
  <si>
    <t xml:space="preserve">m</t>
  </si>
  <si>
    <t xml:space="preserve">Tub rígid de PVC, endollable, corbable en calent, de color negre, de 16 mm de diàmetre nominal, per a canalització fixa en superfície. Resistència a la compressió 1250 N, resistència a l'impacte 2 joules, temperatura de treball -5°C fins 60°C, amb grau de protecció IP547 segons UNE 20324, propietats elèctriques: aïllant, no propagador de la flama. Segons UNE-EN 61386-1 i UNE-EN 61386-22. Inclús abraçadores, elements de subjecció i accessoris (corbes, maneguets, tes, colzes i corbes flexibles).</t>
  </si>
  <si>
    <t xml:space="preserve">mt35cun020a</t>
  </si>
  <si>
    <t xml:space="preserve">m</t>
  </si>
  <si>
    <t xml:space="preserve">Cable unipolar H07Z1-K (AS), sent la seva tensió assignada de 450/750 V, reacció al foc classe Cca-s1a,d1,a1 segons UNE-EN 50575, amb conductor multifilar de coure classe 5 (-K) de 1,5 mm² de secció, amb aïllament de compost termoplàstic a força de poliolefina lliure de halògens amb baixa emissió de fums i gasos corrosius (Z1). Segons UNE 211025.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</si>
  <si>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</si>
  <si>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</si>
  <si>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</si>
  <si>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</si>
  <si>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</si>
  <si>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</si>
  <si>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</si>
  <si>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</si>
  <si>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</si>
  <si>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</si>
  <si>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</si>
  <si>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</si>
  <si>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</si>
  <si>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</si>
  <si>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</si>
  <si>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</si>
  <si>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</si>
  <si>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</si>
  <si>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106,26€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</si>
  <si>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</si>
  <si>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</si>
  <si>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</si>
  <si>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</si>
  <si>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</si>
  <si>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12259-5:2002</t>
  </si>
  <si>
    <t xml:space="preserve">Protección contra incendios. Sistemas fijos de lucha contra incendios. Componentes para sistemas de rociadores y agua pulverizada. Parte 5: Detectores de flujo de agua.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</si>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</sst>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6.97" customWidth="1"/>
    <col min="4" max="4" width="75.14" customWidth="1"/>
    <col min="5" max="5" width="11.56" customWidth="1"/>
    <col min="6" max="6" width="1.19" customWidth="1"/>
    <col min="7" max="7" width="11.22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1"/>
      <c r="G10" s="12">
        <v>160.16</v>
      </c>
      <c r="H10" s="12">
        <f ca="1">ROUND(INDIRECT(ADDRESS(ROW()+(0), COLUMN()+(-3), 1))*INDIRECT(ADDRESS(ROW()+(0), COLUMN()+(-1), 1)), 2)</f>
        <v>160.16</v>
      </c>
      <c r="I10" s="12"/>
    </row>
    <row r="11" spans="1:9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5</v>
      </c>
      <c r="F11" s="11"/>
      <c r="G11" s="12">
        <v>1.23</v>
      </c>
      <c r="H11" s="12">
        <f ca="1">ROUND(INDIRECT(ADDRESS(ROW()+(0), COLUMN()+(-3), 1))*INDIRECT(ADDRESS(ROW()+(0), COLUMN()+(-1), 1)), 2)</f>
        <v>6.15</v>
      </c>
      <c r="I11" s="12"/>
    </row>
    <row r="12" spans="1:9" ht="55.50" thickBot="1" customHeight="1">
      <c r="A12" s="1" t="s">
        <v>18</v>
      </c>
      <c r="B12" s="1"/>
      <c r="C12" s="10" t="s">
        <v>19</v>
      </c>
      <c r="D12" s="1" t="s">
        <v>20</v>
      </c>
      <c r="E12" s="13">
        <v>10</v>
      </c>
      <c r="F12" s="13"/>
      <c r="G12" s="14">
        <v>0.41</v>
      </c>
      <c r="H12" s="14">
        <f ca="1">ROUND(INDIRECT(ADDRESS(ROW()+(0), COLUMN()+(-3), 1))*INDIRECT(ADDRESS(ROW()+(0), COLUMN()+(-1), 1)), 2)</f>
        <v>4.1</v>
      </c>
      <c r="I12" s="14"/>
    </row>
    <row r="13" spans="1:9" ht="13.50" thickBot="1" customHeight="1">
      <c r="A13" s="15"/>
      <c r="B13" s="15"/>
      <c r="C13" s="15"/>
      <c r="D13" s="15"/>
      <c r="E13" s="9" t="s">
        <v>21</v>
      </c>
      <c r="F13" s="9"/>
      <c r="G13" s="9"/>
      <c r="H13" s="17">
        <f ca="1">ROUND(SUM(INDIRECT(ADDRESS(ROW()+(-1), COLUMN()+(0), 1)),INDIRECT(ADDRESS(ROW()+(-2), COLUMN()+(0), 1)),INDIRECT(ADDRESS(ROW()+(-3), COLUMN()+(0), 1))), 2)</f>
        <v>170.41</v>
      </c>
      <c r="I13" s="17"/>
    </row>
    <row r="14" spans="1:9" ht="13.50" thickBot="1" customHeight="1">
      <c r="A14" s="15">
        <v>2</v>
      </c>
      <c r="B14" s="15"/>
      <c r="C14" s="15"/>
      <c r="D14" s="18" t="s">
        <v>22</v>
      </c>
      <c r="E14" s="18"/>
      <c r="F14" s="18"/>
      <c r="G14" s="15"/>
      <c r="H14" s="15"/>
      <c r="I14" s="15"/>
    </row>
    <row r="15" spans="1:9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0.599</v>
      </c>
      <c r="F15" s="11"/>
      <c r="G15" s="12">
        <v>30.63</v>
      </c>
      <c r="H15" s="12">
        <f ca="1">ROUND(INDIRECT(ADDRESS(ROW()+(0), COLUMN()+(-3), 1))*INDIRECT(ADDRESS(ROW()+(0), COLUMN()+(-1), 1)), 2)</f>
        <v>18.35</v>
      </c>
      <c r="I15" s="12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0.599</v>
      </c>
      <c r="F16" s="11"/>
      <c r="G16" s="12">
        <v>26.36</v>
      </c>
      <c r="H16" s="12">
        <f ca="1">ROUND(INDIRECT(ADDRESS(ROW()+(0), COLUMN()+(-3), 1))*INDIRECT(ADDRESS(ROW()+(0), COLUMN()+(-1), 1)), 2)</f>
        <v>15.79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</v>
      </c>
      <c r="F17" s="11"/>
      <c r="G17" s="12">
        <v>30.63</v>
      </c>
      <c r="H17" s="12">
        <f ca="1">ROUND(INDIRECT(ADDRESS(ROW()+(0), COLUMN()+(-3), 1))*INDIRECT(ADDRESS(ROW()+(0), COLUMN()+(-1), 1)), 2)</f>
        <v>9.19</v>
      </c>
      <c r="I17" s="12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</v>
      </c>
      <c r="F18" s="13"/>
      <c r="G18" s="14">
        <v>26.36</v>
      </c>
      <c r="H18" s="14">
        <f ca="1">ROUND(INDIRECT(ADDRESS(ROW()+(0), COLUMN()+(-3), 1))*INDIRECT(ADDRESS(ROW()+(0), COLUMN()+(-1), 1)), 2)</f>
        <v>7.91</v>
      </c>
      <c r="I18" s="14"/>
    </row>
    <row r="19" spans="1:9" ht="13.50" thickBot="1" customHeight="1">
      <c r="A19" s="15"/>
      <c r="B19" s="15"/>
      <c r="C19" s="15"/>
      <c r="D19" s="15"/>
      <c r="E19" s="9" t="s">
        <v>35</v>
      </c>
      <c r="F19" s="9"/>
      <c r="G19" s="9"/>
      <c r="H19" s="17">
        <f ca="1">ROUND(SUM(INDIRECT(ADDRESS(ROW()+(-1), COLUMN()+(0), 1)),INDIRECT(ADDRESS(ROW()+(-2), COLUMN()+(0), 1)),INDIRECT(ADDRESS(ROW()+(-3), COLUMN()+(0), 1)),INDIRECT(ADDRESS(ROW()+(-4), COLUMN()+(0), 1))), 2)</f>
        <v>51.24</v>
      </c>
      <c r="I19" s="17"/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5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3"/>
      <c r="G21" s="14">
        <f ca="1">ROUND(SUM(INDIRECT(ADDRESS(ROW()+(-2), COLUMN()+(1), 1)),INDIRECT(ADDRESS(ROW()+(-8), COLUMN()+(1), 1))), 2)</f>
        <v>221.65</v>
      </c>
      <c r="H21" s="14">
        <f ca="1">ROUND(INDIRECT(ADDRESS(ROW()+(0), COLUMN()+(-3), 1))*INDIRECT(ADDRESS(ROW()+(0), COLUMN()+(-1), 1))/100, 2)</f>
        <v>4.43</v>
      </c>
      <c r="I21" s="14"/>
    </row>
    <row r="22" spans="1:9" ht="13.50" thickBot="1" customHeight="1">
      <c r="A22" s="21" t="s">
        <v>39</v>
      </c>
      <c r="B22" s="21"/>
      <c r="C22" s="22"/>
      <c r="D22" s="23"/>
      <c r="E22" s="24" t="s">
        <v>40</v>
      </c>
      <c r="F22" s="24"/>
      <c r="G22" s="25"/>
      <c r="H22" s="26">
        <f ca="1">ROUND(SUM(INDIRECT(ADDRESS(ROW()+(-1), COLUMN()+(0), 1)),INDIRECT(ADDRESS(ROW()+(-3), COLUMN()+(0), 1)),INDIRECT(ADDRESS(ROW()+(-9), COLUMN()+(0), 1))), 2)</f>
        <v>226.08</v>
      </c>
      <c r="I22" s="26"/>
    </row>
    <row r="25" spans="1:9" ht="13.50" thickBot="1" customHeight="1">
      <c r="A25" s="27" t="s">
        <v>41</v>
      </c>
      <c r="B25" s="27"/>
      <c r="C25" s="27"/>
      <c r="D25" s="27"/>
      <c r="E25" s="27" t="s">
        <v>42</v>
      </c>
      <c r="F25" s="27" t="s">
        <v>43</v>
      </c>
      <c r="G25" s="27"/>
      <c r="H25" s="27"/>
      <c r="I25" s="27" t="s">
        <v>44</v>
      </c>
    </row>
    <row r="26" spans="1:9" ht="13.50" thickBot="1" customHeight="1">
      <c r="A26" s="28" t="s">
        <v>45</v>
      </c>
      <c r="B26" s="28"/>
      <c r="C26" s="28"/>
      <c r="D26" s="28"/>
      <c r="E26" s="29">
        <v>172003</v>
      </c>
      <c r="F26" s="29">
        <v>192005</v>
      </c>
      <c r="G26" s="29"/>
      <c r="H26" s="29"/>
      <c r="I26" s="29">
        <v>1</v>
      </c>
    </row>
    <row r="27" spans="1:9" ht="24.00" thickBot="1" customHeight="1">
      <c r="A27" s="30" t="s">
        <v>46</v>
      </c>
      <c r="B27" s="30"/>
      <c r="C27" s="30"/>
      <c r="D27" s="30"/>
      <c r="E27" s="31"/>
      <c r="F27" s="31"/>
      <c r="G27" s="31"/>
      <c r="H27" s="31"/>
      <c r="I27" s="31"/>
    </row>
    <row r="30" spans="1:1" ht="33.75" thickBot="1" customHeight="1">
      <c r="A30" s="1" t="s">
        <v>47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</sheetData>
  <mergeCells count="58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G13"/>
    <mergeCell ref="H13:I13"/>
    <mergeCell ref="A14:B14"/>
    <mergeCell ref="D14:F14"/>
    <mergeCell ref="H14:I14"/>
    <mergeCell ref="A15:B15"/>
    <mergeCell ref="E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F18"/>
    <mergeCell ref="H18:I18"/>
    <mergeCell ref="A19:B19"/>
    <mergeCell ref="E19:G19"/>
    <mergeCell ref="H19:I19"/>
    <mergeCell ref="A20:B20"/>
    <mergeCell ref="D20:F20"/>
    <mergeCell ref="H20:I20"/>
    <mergeCell ref="A21:B21"/>
    <mergeCell ref="E21:F21"/>
    <mergeCell ref="H21:I21"/>
    <mergeCell ref="A22:D22"/>
    <mergeCell ref="E22:G22"/>
    <mergeCell ref="H22:I22"/>
    <mergeCell ref="A25:D25"/>
    <mergeCell ref="F25:H25"/>
    <mergeCell ref="A26:D26"/>
    <mergeCell ref="E26:E27"/>
    <mergeCell ref="F26:H27"/>
    <mergeCell ref="I26:I27"/>
    <mergeCell ref="A27:D27"/>
    <mergeCell ref="A30:I30"/>
    <mergeCell ref="A31:I31"/>
    <mergeCell ref="A32:I32"/>
  </mergeCells>
  <pageMargins left="0.147638" right="0.147638" top="0.206693" bottom="0.206693" header="0.0" footer="0.0"/>
  <pageSetup paperSize="9" orientation="portrait"/>
  <rowBreaks count="0" manualBreakCount="0">
    </rowBreaks>
</worksheet>
</file>