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<sst xmlns="http://schemas.openxmlformats.org/spreadsheetml/2006/main" count="36" uniqueCount="36">
  <si>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</si>
  <si>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ISG016</t>
  </si>
  <si>
    <t xml:space="preserve">Ut</t>
  </si>
  <si>
    <t xml:space="preserve">Ventilador per a extracció de fums, exterior a la zona de risc.</t>
  </si>
  <si>
    <r>
      <rPr>
        <b/>
        <sz val="7.80"/>
        <color rgb="FF000000"/>
        <rFont val="Arial"/>
        <family val="2"/>
      </rPr>
      <t xml:space="preserve">Ventilador helicoïdal per evacuació de fums (400°C/2h), exterior a la zona de risc d'incendi, per un cabal de 7720 m³/h, motor de 0,55 kW de potència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</si>
  <si>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</si>
  <si>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</si>
  <si>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</si>
  <si>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</si>
  <si>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p.s.</t>
  </si>
  <si>
    <t xml:space="preserve">Preu partida</t>
  </si>
  <si>
    <t xml:space="preserve">mt41gar025a</t>
  </si>
  <si>
    <t xml:space="preserve">Ut</t>
  </si>
  <si>
    <t xml:space="preserve">Ventilador helicoïdal trifàsic, velocitat 920 r.p.m., potència 0,55 kW, cabdal màxim 7720 m³/h, nivell de pressió sonora 59 dB(A), per transportar aire a 400°C durant dues hores en l'evacuació de fums, instal·lat en local a part de la zona de risc d'incendi, segons UNE-EN 12101-3.</t>
  </si>
  <si>
    <t xml:space="preserve">mo009</t>
  </si>
  <si>
    <t xml:space="preserve">h</t>
  </si>
  <si>
    <t xml:space="preserve">Oficial 1ª muntador.</t>
  </si>
  <si>
    <t xml:space="preserve">mo075</t>
  </si>
  <si>
    <t xml:space="preserve">h</t>
  </si>
  <si>
    <t xml:space="preserve">Ajudant muntador.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</si>
  <si>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</si>
  <si>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</si>
  <si>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</si>
  <si>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</si>
  <si>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1.795,12€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</si>
  <si>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</si>
  <si>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</si>
  <si>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</si>
  <si>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</si>
  <si>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</si>
  <si>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12101-3:2002</t>
  </si>
  <si>
    <t xml:space="preserve">Sistemas de control de humos y calor. Parte 3: Especificaciones para aireadores extractores de humos y calor mecánicos.</t>
  </si>
  <si>
    <t xml:space="preserve">UNE-EN 12101-3:2002/AC:2006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</si>
  <si>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</si>
  <si>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</si>
  <si>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d'evaluació de la conformitat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</si>
</sst>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21" customWidth="1"/>
    <col min="3" max="3" width="4.08" customWidth="1"/>
    <col min="4" max="4" width="70.23" customWidth="1"/>
    <col min="5" max="5" width="5.54" customWidth="1"/>
    <col min="6" max="6" width="5.68" customWidth="1"/>
    <col min="7" max="7" width="0.73" customWidth="1"/>
    <col min="8" max="8" width="8.74" customWidth="1"/>
    <col min="9" max="9" width="3.21" customWidth="1"/>
    <col min="10" max="10" width="4.95" customWidth="1"/>
    <col min="11" max="11" width="1.31" customWidth="1"/>
    <col min="12" max="12" width="1.17" customWidth="1"/>
    <col min="13" max="13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5"/>
      <c r="L3" s="5"/>
      <c r="M3" s="5"/>
    </row>
    <row r="4" spans="1:13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/>
      <c r="H7" s="9" t="s">
        <v>9</v>
      </c>
      <c r="I7" s="9" t="s">
        <v>10</v>
      </c>
      <c r="J7" s="9"/>
      <c r="K7" s="9"/>
      <c r="L7" s="9"/>
      <c r="M7" s="9"/>
    </row>
    <row r="8" spans="1:13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4"/>
      <c r="H8" s="16">
        <v>1581.780000</v>
      </c>
      <c r="I8" s="16">
        <f ca="1">ROUND(INDIRECT(ADDRESS(ROW()+(0), COLUMN()+(-3), 1))*INDIRECT(ADDRESS(ROW()+(0), COLUMN()+(-1), 1)), 2)</f>
        <v>1581.780000</v>
      </c>
      <c r="J8" s="16"/>
      <c r="K8" s="16"/>
      <c r="L8" s="16"/>
      <c r="M8" s="16"/>
    </row>
    <row r="9" spans="1:13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4.903000</v>
      </c>
      <c r="G9" s="19"/>
      <c r="H9" s="20">
        <v>23.780000</v>
      </c>
      <c r="I9" s="20">
        <f ca="1">ROUND(INDIRECT(ADDRESS(ROW()+(0), COLUMN()+(-3), 1))*INDIRECT(ADDRESS(ROW()+(0), COLUMN()+(-1), 1)), 2)</f>
        <v>116.590000</v>
      </c>
      <c r="J9" s="20"/>
      <c r="K9" s="20"/>
      <c r="L9" s="20"/>
      <c r="M9" s="20"/>
    </row>
    <row r="10" spans="1:13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4.903000</v>
      </c>
      <c r="G10" s="23"/>
      <c r="H10" s="24">
        <v>20.440000</v>
      </c>
      <c r="I10" s="24">
        <f ca="1">ROUND(INDIRECT(ADDRESS(ROW()+(0), COLUMN()+(-3), 1))*INDIRECT(ADDRESS(ROW()+(0), COLUMN()+(-1), 1)), 2)</f>
        <v>100.220000</v>
      </c>
      <c r="J10" s="24"/>
      <c r="K10" s="24"/>
      <c r="L10" s="24"/>
      <c r="M10" s="24"/>
    </row>
    <row r="11" spans="1:13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4"/>
      <c r="H11" s="16">
        <f ca="1">ROUND(SUM(INDIRECT(ADDRESS(ROW()+(-1), COLUMN()+(1), 1)),INDIRECT(ADDRESS(ROW()+(-2), COLUMN()+(1), 1)),INDIRECT(ADDRESS(ROW()+(-3), COLUMN()+(1), 1))), 2)</f>
        <v>1798.590000</v>
      </c>
      <c r="I11" s="16">
        <f ca="1">ROUND(INDIRECT(ADDRESS(ROW()+(0), COLUMN()+(-3), 1))*INDIRECT(ADDRESS(ROW()+(0), COLUMN()+(-1), 1))/100, 2)</f>
        <v>35.970000</v>
      </c>
      <c r="J11" s="16"/>
      <c r="K11" s="16"/>
      <c r="L11" s="16"/>
      <c r="M11" s="16"/>
    </row>
    <row r="12" spans="1:13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3"/>
      <c r="H12" s="24">
        <f ca="1">ROUND(SUM(INDIRECT(ADDRESS(ROW()+(-1), COLUMN()+(1), 1)),INDIRECT(ADDRESS(ROW()+(-2), COLUMN()+(1), 1)),INDIRECT(ADDRESS(ROW()+(-3), COLUMN()+(1), 1)),INDIRECT(ADDRESS(ROW()+(-4), COLUMN()+(1), 1))), 2)</f>
        <v>1834.560000</v>
      </c>
      <c r="I12" s="24">
        <f ca="1">ROUND(INDIRECT(ADDRESS(ROW()+(0), COLUMN()+(-3), 1))*INDIRECT(ADDRESS(ROW()+(0), COLUMN()+(-1), 1))/100, 2)</f>
        <v>55.040000</v>
      </c>
      <c r="J12" s="24"/>
      <c r="K12" s="24"/>
      <c r="L12" s="24"/>
      <c r="M12" s="24"/>
    </row>
    <row r="13" spans="1:13" ht="12.00" thickBot="1" customHeight="1">
      <c r="A13" s="6" t="s">
        <v>24</v>
      </c>
      <c r="B13" s="6"/>
      <c r="C13" s="7"/>
      <c r="D13" s="7"/>
      <c r="E13" s="7"/>
      <c r="F13" s="25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1889.600000</v>
      </c>
      <c r="J13" s="26"/>
      <c r="K13" s="26"/>
      <c r="L13" s="26"/>
      <c r="M13" s="26"/>
    </row>
    <row r="16" spans="1:13" ht="21.60" thickBot="1" customHeight="1">
      <c r="A16" s="27" t="s">
        <v>26</v>
      </c>
      <c r="B16" s="27"/>
      <c r="C16" s="27"/>
      <c r="D16" s="27"/>
      <c r="E16" s="27" t="s">
        <v>27</v>
      </c>
      <c r="F16" s="27"/>
      <c r="G16" s="27" t="s">
        <v>28</v>
      </c>
      <c r="H16" s="27"/>
      <c r="I16" s="27"/>
      <c r="J16" s="27" t="s">
        <v>29</v>
      </c>
      <c r="K16" s="27"/>
      <c r="L16" s="27"/>
      <c r="M16" s="27"/>
    </row>
    <row r="17" spans="1:13" ht="12.00" thickBot="1" customHeight="1">
      <c r="A17" s="28" t="s">
        <v>30</v>
      </c>
      <c r="B17" s="28"/>
      <c r="C17" s="28"/>
      <c r="D17" s="28"/>
      <c r="E17" s="29">
        <v>142004.000000</v>
      </c>
      <c r="F17" s="29"/>
      <c r="G17" s="29">
        <v>142005.000000</v>
      </c>
      <c r="H17" s="29"/>
      <c r="I17" s="29"/>
      <c r="J17" s="29">
        <v>1.000000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2.00" thickBot="1" customHeight="1">
      <c r="A19" s="32" t="s">
        <v>32</v>
      </c>
      <c r="B19" s="32"/>
      <c r="C19" s="32"/>
      <c r="D19" s="32"/>
      <c r="E19" s="33">
        <v>112006.000000</v>
      </c>
      <c r="F19" s="33"/>
      <c r="G19" s="33">
        <v>112006.000000</v>
      </c>
      <c r="H19" s="33"/>
      <c r="I19" s="33"/>
      <c r="J19" s="33"/>
      <c r="K19" s="33"/>
      <c r="L19" s="33"/>
      <c r="M19" s="33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8">
    <mergeCell ref="A1:M1"/>
    <mergeCell ref="B3:C3"/>
    <mergeCell ref="D3:J3"/>
    <mergeCell ref="A4:M4"/>
    <mergeCell ref="A7:B7"/>
    <mergeCell ref="D7:E7"/>
    <mergeCell ref="F7:G7"/>
    <mergeCell ref="I7:M7"/>
    <mergeCell ref="A8:B8"/>
    <mergeCell ref="D8:E8"/>
    <mergeCell ref="F8:G8"/>
    <mergeCell ref="I8:M8"/>
    <mergeCell ref="A9:B9"/>
    <mergeCell ref="D9:E9"/>
    <mergeCell ref="F9:G9"/>
    <mergeCell ref="I9:M9"/>
    <mergeCell ref="A10:B10"/>
    <mergeCell ref="D10:E10"/>
    <mergeCell ref="F10:G10"/>
    <mergeCell ref="I10:M10"/>
    <mergeCell ref="A11:B11"/>
    <mergeCell ref="D11:E11"/>
    <mergeCell ref="F11:G11"/>
    <mergeCell ref="I11:M11"/>
    <mergeCell ref="A12:B12"/>
    <mergeCell ref="D12:E12"/>
    <mergeCell ref="F12:G12"/>
    <mergeCell ref="I12:M12"/>
    <mergeCell ref="A13:E13"/>
    <mergeCell ref="F13:G13"/>
    <mergeCell ref="I13:M13"/>
    <mergeCell ref="A16:D16"/>
    <mergeCell ref="E16:F16"/>
    <mergeCell ref="G16:I16"/>
    <mergeCell ref="J16:M16"/>
    <mergeCell ref="A17:D17"/>
    <mergeCell ref="E17:F17"/>
    <mergeCell ref="G17:I17"/>
    <mergeCell ref="J17:M19"/>
    <mergeCell ref="A18:D18"/>
    <mergeCell ref="E18:F18"/>
    <mergeCell ref="G18:I18"/>
    <mergeCell ref="A19:D19"/>
    <mergeCell ref="E19:F19"/>
    <mergeCell ref="G19:I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