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<sst xmlns="http://schemas.openxmlformats.org/spreadsheetml/2006/main" count="29" uniqueCount="29">
  <si>
    <t xml:space="preserve"/>
  </si>
  <si>
    <t xml:space="preserve">IVM085</t>
  </si>
  <si>
    <t xml:space="preserve">U</t>
  </si>
  <si>
    <t xml:space="preserve">Silenciador per a conducte.</t>
  </si>
  <si>
    <r>
      <rPr>
        <sz val="8.25"/>
        <color rgb="FF000000"/>
        <rFont val="Arial"/>
        <family val="2"/>
      </rPr>
      <t xml:space="preserve">Silenciador cilíndric de xapa d'acer galvanitzat, de diàmetre nominal 100 mm i 500 mm de longitud, amb material absorbent de llana de roca no combustible segons DIN 4102 A2, sota xapa perforada interior (amb vel de seda de vidre) de 50 mm d'espessor. Inclús accessoris de muntatge i elements de fixació.</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</si>
  <si>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</si>
  <si>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</si>
  <si>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</si>
  <si>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</si>
  <si>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</si>
  <si>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</si>
  <si>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</si>
  <si>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mt42trx430aad</t>
  </si>
  <si>
    <t xml:space="preserve">U</t>
  </si>
  <si>
    <t xml:space="preserve">Silenciador cilíndric de xapa d'acer galvanitzat, de diàmetre nominal 100 mm i 500 mm de longitud, amb material absorbent de llana de roca no combustible segons DIN 4102 A2, sota xapa perforada interior (amb vel de seda de vidre) de 50 mm d'espessor.</t>
  </si>
  <si>
    <t xml:space="preserve">Subtotal materials:</t>
  </si>
  <si>
    <t xml:space="preserve">Mà d'obra</t>
  </si>
  <si>
    <t xml:space="preserve">mo005</t>
  </si>
  <si>
    <t xml:space="preserve">h</t>
  </si>
  <si>
    <t xml:space="preserve">Oficial 1ª instal·lador de climatització.</t>
  </si>
  <si>
    <t xml:space="preserve">mo104</t>
  </si>
  <si>
    <t xml:space="preserve">h</t>
  </si>
  <si>
    <t xml:space="preserve">Ajudant instal·lador de climatització.</t>
  </si>
  <si>
    <t xml:space="preserve">Subtotal mà d'obra:</t>
  </si>
  <si>
    <t xml:space="preserve">Costos directes complementaris</t>
  </si>
  <si>
    <t xml:space="preserve">%</t>
  </si>
  <si>
    <t xml:space="preserve">Costos directes complementaris</t>
  </si>
  <si>
    <t xml:space="preserve">Cost de manteniment decennal: 37,43€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</si>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</sst>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68" customWidth="1"/>
    <col min="4" max="4" width="6.63" customWidth="1"/>
    <col min="5" max="5" width="74.29" customWidth="1"/>
    <col min="6" max="6" width="12.75" customWidth="1"/>
    <col min="7" max="7" width="11.2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2">
        <v>1</v>
      </c>
      <c r="G10" s="14">
        <v>202.02</v>
      </c>
      <c r="H10" s="14">
        <f ca="1">ROUND(INDIRECT(ADDRESS(ROW()+(0), COLUMN()+(-2), 1))*INDIRECT(ADDRESS(ROW()+(0), COLUMN()+(-1), 1)), 2)</f>
        <v>202.02</v>
      </c>
    </row>
    <row r="11" spans="1:8" ht="13.50" thickBot="1" customHeight="1">
      <c r="A11" s="15"/>
      <c r="B11" s="15"/>
      <c r="C11" s="15"/>
      <c r="D11" s="15"/>
      <c r="E11" s="15"/>
      <c r="F11" s="9" t="s">
        <v>15</v>
      </c>
      <c r="G11" s="9"/>
      <c r="H11" s="17">
        <f ca="1">ROUND(SUM(INDIRECT(ADDRESS(ROW()+(-1), COLUMN()+(0), 1))), 2)</f>
        <v>202.02</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0.243</v>
      </c>
      <c r="G13" s="13">
        <v>30.63</v>
      </c>
      <c r="H13" s="13">
        <f ca="1">ROUND(INDIRECT(ADDRESS(ROW()+(0), COLUMN()+(-2), 1))*INDIRECT(ADDRESS(ROW()+(0), COLUMN()+(-1), 1)), 2)</f>
        <v>7.44</v>
      </c>
    </row>
    <row r="14" spans="1:8" ht="13.50" thickBot="1" customHeight="1">
      <c r="A14" s="1" t="s">
        <v>20</v>
      </c>
      <c r="B14" s="1"/>
      <c r="C14" s="1"/>
      <c r="D14" s="10" t="s">
        <v>21</v>
      </c>
      <c r="E14" s="1" t="s">
        <v>22</v>
      </c>
      <c r="F14" s="12">
        <v>0.243</v>
      </c>
      <c r="G14" s="14">
        <v>26.36</v>
      </c>
      <c r="H14" s="14">
        <f ca="1">ROUND(INDIRECT(ADDRESS(ROW()+(0), COLUMN()+(-2), 1))*INDIRECT(ADDRESS(ROW()+(0), COLUMN()+(-1), 1)), 2)</f>
        <v>6.41</v>
      </c>
    </row>
    <row r="15" spans="1:8" ht="13.50" thickBot="1" customHeight="1">
      <c r="A15" s="15"/>
      <c r="B15" s="15"/>
      <c r="C15" s="15"/>
      <c r="D15" s="15"/>
      <c r="E15" s="15"/>
      <c r="F15" s="9" t="s">
        <v>23</v>
      </c>
      <c r="G15" s="9"/>
      <c r="H15" s="17">
        <f ca="1">ROUND(SUM(INDIRECT(ADDRESS(ROW()+(-1), COLUMN()+(0), 1)),INDIRECT(ADDRESS(ROW()+(-2), COLUMN()+(0), 1))), 2)</f>
        <v>13.85</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2">
        <v>2</v>
      </c>
      <c r="G17" s="14">
        <f ca="1">ROUND(SUM(INDIRECT(ADDRESS(ROW()+(-2), COLUMN()+(1), 1)),INDIRECT(ADDRESS(ROW()+(-6), COLUMN()+(1), 1))), 2)</f>
        <v>215.87</v>
      </c>
      <c r="H17" s="14">
        <f ca="1">ROUND(INDIRECT(ADDRESS(ROW()+(0), COLUMN()+(-2), 1))*INDIRECT(ADDRESS(ROW()+(0), COLUMN()+(-1), 1))/100, 2)</f>
        <v>4.32</v>
      </c>
    </row>
    <row r="18" spans="1:8" ht="13.50" thickBot="1" customHeight="1">
      <c r="A18" s="21" t="s">
        <v>27</v>
      </c>
      <c r="B18" s="21"/>
      <c r="C18" s="21"/>
      <c r="D18" s="22"/>
      <c r="E18" s="23"/>
      <c r="F18" s="24" t="s">
        <v>28</v>
      </c>
      <c r="G18" s="25"/>
      <c r="H18" s="26">
        <f ca="1">ROUND(SUM(INDIRECT(ADDRESS(ROW()+(-1), COLUMN()+(0), 1)),INDIRECT(ADDRESS(ROW()+(-3), COLUMN()+(0), 1)),INDIRECT(ADDRESS(ROW()+(-7), COLUMN()+(0), 1))), 2)</f>
        <v>220.19</v>
      </c>
    </row>
  </sheetData>
  <mergeCells count="20">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F15:G15"/>
    <mergeCell ref="A16:C16"/>
    <mergeCell ref="E16:F16"/>
    <mergeCell ref="A17:C17"/>
    <mergeCell ref="A18:E18"/>
    <mergeCell ref="F18:G18"/>
  </mergeCells>
  <pageMargins left="0.147638" right="0.147638" top="0.206693" bottom="0.206693" header="0.0" footer="0.0"/>
  <pageSetup paperSize="9" orientation="portrait"/>
  <rowBreaks count="0" manualBreakCount="0">
    </rowBreaks>
</worksheet>
</file>