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<sst xmlns="http://schemas.openxmlformats.org/spreadsheetml/2006/main" count="45" uniqueCount="45">
  <si>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</si>
  <si>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NAF020</t>
  </si>
  <si>
    <t xml:space="preserve">m²</t>
  </si>
  <si>
    <t xml:space="preserve">Aïllament tèrmic per l'interior del full exterior, en façana de doble full de fàbrica per revestir.</t>
  </si>
  <si>
    <r>
      <rPr>
        <sz val="8.25"/>
        <color rgb="FF000000"/>
        <rFont val="Arial"/>
        <family val="2"/>
      </rPr>
      <t xml:space="preserve">Aïllament tèrmic per l'interior del full exterior, en façana de doble full de fàbrica per revestir, amb panell flexible de llana de vidre, segons UNE-EN 13162, revestit per una de les seves cares amb un complex de paper kraft amb polietilè que actua com a barrera de vapor, de 50 mm d'espessor, resistència tèrmica 1,25 m²K/W, conductivitat tèrmica 0,04 W/(mK). Col·locació en obra: a topall, amb paletades d'adhesiu cimentós. Inclús cinta autoadhesiva per a segellat de junts.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</si>
  <si>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</si>
  <si>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</si>
  <si>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</si>
  <si>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</si>
  <si>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</si>
  <si>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</si>
  <si>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</si>
  <si>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mt16aaa040b</t>
  </si>
  <si>
    <t xml:space="preserve">kg</t>
  </si>
  <si>
    <t xml:space="preserve">Adhesiu cimentós per a fixació de panells aïllants, en paraments verticals.</t>
  </si>
  <si>
    <t xml:space="preserve">mt16lva020o</t>
  </si>
  <si>
    <t xml:space="preserve">m²</t>
  </si>
  <si>
    <t xml:space="preserve">Panell flexible de llana de vidre, segons UNE-EN 13162, revestit per una de les seves cares amb un complex de paper kraft amb polietilè que actua com a barrera de vapor, de 50 mm d'espessor, resistència tèrmica 1,25 m²K/W, conductivitat tèrmica 0,04 W/(mK), Euroclasse F de reacció al foc segons UNE-EN 13501-1, capacitat d'absorció d'aigua a curt termini &lt;=1 kg/m² i factor de resistència a la difusió del vapor d'aigua 1.</t>
  </si>
  <si>
    <t xml:space="preserve">mt16aaa030</t>
  </si>
  <si>
    <t xml:space="preserve">m</t>
  </si>
  <si>
    <t xml:space="preserve">Cinta autoadhesiva per closa de juntes.</t>
  </si>
  <si>
    <t xml:space="preserve">Subtotal materials:</t>
  </si>
  <si>
    <t xml:space="preserve">Mà d'obra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</si>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</sst>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4.76" customWidth="1"/>
    <col min="5" max="5" width="75.31" customWidth="1"/>
    <col min="6" max="6" width="2.21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0.45</v>
      </c>
      <c r="J10" s="12"/>
      <c r="K10" s="12">
        <f ca="1">ROUND(INDIRECT(ADDRESS(ROW()+(0), COLUMN()+(-4), 1))*INDIRECT(ADDRESS(ROW()+(0), COLUMN()+(-2), 1)), 2)</f>
        <v>0.45</v>
      </c>
    </row>
    <row r="11" spans="1:11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5.24</v>
      </c>
      <c r="J11" s="12"/>
      <c r="K11" s="12">
        <f ca="1">ROUND(INDIRECT(ADDRESS(ROW()+(0), COLUMN()+(-4), 1))*INDIRECT(ADDRESS(ROW()+(0), COLUMN()+(-2), 1)), 2)</f>
        <v>5.5</v>
      </c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0.44</v>
      </c>
      <c r="H12" s="13"/>
      <c r="I12" s="14">
        <v>0.3</v>
      </c>
      <c r="J12" s="14"/>
      <c r="K12" s="14">
        <f ca="1">ROUND(INDIRECT(ADDRESS(ROW()+(0), COLUMN()+(-4), 1))*INDIRECT(ADDRESS(ROW()+(0), COLUMN()+(-2), 1)), 2)</f>
        <v>0.13</v>
      </c>
    </row>
    <row r="13" spans="1:11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9"/>
      <c r="K13" s="17">
        <f ca="1">ROUND(SUM(INDIRECT(ADDRESS(ROW()+(-1), COLUMN()+(0), 1)),INDIRECT(ADDRESS(ROW()+(-2), COLUMN()+(0), 1)),INDIRECT(ADDRESS(ROW()+(-3), COLUMN()+(0), 1))), 2)</f>
        <v>6.08</v>
      </c>
    </row>
    <row r="14" spans="1:11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  <c r="K14" s="15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0.12</v>
      </c>
      <c r="H15" s="11"/>
      <c r="I15" s="12">
        <v>30.63</v>
      </c>
      <c r="J15" s="12"/>
      <c r="K15" s="12">
        <f ca="1">ROUND(INDIRECT(ADDRESS(ROW()+(0), COLUMN()+(-4), 1))*INDIRECT(ADDRESS(ROW()+(0), COLUMN()+(-2), 1)), 2)</f>
        <v>3.68</v>
      </c>
    </row>
    <row r="16" spans="1:11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0.12</v>
      </c>
      <c r="H16" s="13"/>
      <c r="I16" s="14">
        <v>26.39</v>
      </c>
      <c r="J16" s="14"/>
      <c r="K16" s="14">
        <f ca="1">ROUND(INDIRECT(ADDRESS(ROW()+(0), COLUMN()+(-4), 1))*INDIRECT(ADDRESS(ROW()+(0), COLUMN()+(-2), 1)), 2)</f>
        <v>3.17</v>
      </c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9"/>
      <c r="K17" s="17">
        <f ca="1">ROUND(SUM(INDIRECT(ADDRESS(ROW()+(-1), COLUMN()+(0), 1)),INDIRECT(ADDRESS(ROW()+(-2), COLUMN()+(0), 1))), 2)</f>
        <v>6.85</v>
      </c>
    </row>
    <row r="18" spans="1:11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  <c r="K18" s="15"/>
    </row>
    <row r="19" spans="1:11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COLUMN()+(2), 1)),INDIRECT(ADDRESS(ROW()+(-6), COLUMN()+(2), 1))), 2)</f>
        <v>12.93</v>
      </c>
      <c r="J19" s="14"/>
      <c r="K19" s="14">
        <f ca="1">ROUND(INDIRECT(ADDRESS(ROW()+(0), COLUMN()+(-4), 1))*INDIRECT(ADDRESS(ROW()+(0), COLUMN()+(-2), 1))/100, 2)</f>
        <v>0.26</v>
      </c>
    </row>
    <row r="20" spans="1:11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5"/>
      <c r="K20" s="26">
        <f ca="1">ROUND(SUM(INDIRECT(ADDRESS(ROW()+(-1), COLUMN()+(0), 1)),INDIRECT(ADDRESS(ROW()+(-3), COLUMN()+(0), 1)),INDIRECT(ADDRESS(ROW()+(-7), COLUMN()+(0), 1))), 2)</f>
        <v>13.19</v>
      </c>
    </row>
    <row r="23" spans="1:11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  <c r="K23" s="27"/>
    </row>
    <row r="24" spans="1:11" ht="13.50" thickBot="1" customHeight="1">
      <c r="A24" s="28" t="s">
        <v>39</v>
      </c>
      <c r="B24" s="28"/>
      <c r="C24" s="28"/>
      <c r="D24" s="28"/>
      <c r="E24" s="28"/>
      <c r="F24" s="29">
        <v>1.07202e+06</v>
      </c>
      <c r="G24" s="29"/>
      <c r="H24" s="29">
        <v>1.07202e+06</v>
      </c>
      <c r="I24" s="29"/>
      <c r="J24" s="29" t="s">
        <v>40</v>
      </c>
      <c r="K24" s="29"/>
    </row>
    <row r="25" spans="1:11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  <c r="K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13:B13"/>
    <mergeCell ref="C13:D13"/>
    <mergeCell ref="E13:F13"/>
    <mergeCell ref="G13:J13"/>
    <mergeCell ref="A14:B14"/>
    <mergeCell ref="C14:D14"/>
    <mergeCell ref="E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J17"/>
    <mergeCell ref="A18:B18"/>
    <mergeCell ref="C18:D18"/>
    <mergeCell ref="E18:H18"/>
    <mergeCell ref="I18:J18"/>
    <mergeCell ref="A19:B19"/>
    <mergeCell ref="C19:D19"/>
    <mergeCell ref="E19:F19"/>
    <mergeCell ref="G19:H19"/>
    <mergeCell ref="I19:J19"/>
    <mergeCell ref="A20:F20"/>
    <mergeCell ref="G20:J20"/>
    <mergeCell ref="A23:E23"/>
    <mergeCell ref="F23:G23"/>
    <mergeCell ref="H23:I23"/>
    <mergeCell ref="J23:K23"/>
    <mergeCell ref="A24:E24"/>
    <mergeCell ref="F24:G25"/>
    <mergeCell ref="H24:I25"/>
    <mergeCell ref="J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