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<sst xmlns="http://schemas.openxmlformats.org/spreadsheetml/2006/main" count="47" uniqueCount="47">
  <si>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</si>
  <si>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NAF041</t>
  </si>
  <si>
    <t xml:space="preserve">m²</t>
  </si>
  <si>
    <t xml:space="preserve">Aïllament tèrmic per l'exterior, en façana autoportant, passant i ventilada.</t>
  </si>
  <si>
    <r>
      <rPr>
        <sz val="8.25"/>
        <color rgb="FF000000"/>
        <rFont val="Arial"/>
        <family val="2"/>
      </rPr>
      <t xml:space="preserve">Aïllament tèrmic per l'exterior, en façana autoportant, passant i ventilada, format per panell rígid de llana mineral, segons UNE-EN 13162, no revestit de doble densitat, de 40 mm d'espessor, resistència tèrmica 1,15 m²K/W, conductivitat tèrmica 0,034 W/(mK), col·locat a topall i fixat mecànicament.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</si>
  <si>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</si>
  <si>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</si>
  <si>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</si>
  <si>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</si>
  <si>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</si>
  <si>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</si>
  <si>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</si>
  <si>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mt16lra020abl</t>
  </si>
  <si>
    <t xml:space="preserve">m²</t>
  </si>
  <si>
    <t xml:space="preserve">Panell rígid de llana mineral, segons UNE-EN 13162, no revestit de doble densitat, de 40 mm d'espessor, resistència tèrmica 1,15 m²K/W, conductivitat tèrmica 0,034 W/(mK), impermeable a l'aigua de pluja, Euroclasse A1 de reacció al foc segons UNE-EN 13501-1.</t>
  </si>
  <si>
    <t xml:space="preserve">mt16aaa110</t>
  </si>
  <si>
    <t xml:space="preserve">U</t>
  </si>
  <si>
    <t xml:space="preserve">Kit per a la fixació del panell aïllant al full interior, format per cargol amb volandera de EPDM, clip de material plàstic i ancoratge metàl·lic.</t>
  </si>
  <si>
    <t xml:space="preserve">Subtotal materials:</t>
  </si>
  <si>
    <t xml:space="preserve">Equip i maquinària</t>
  </si>
  <si>
    <t xml:space="preserve">mq08mpa030</t>
  </si>
  <si>
    <t xml:space="preserve">h</t>
  </si>
  <si>
    <t xml:space="preserve">Maquinària per a projecció de productes aïllants.</t>
  </si>
  <si>
    <t xml:space="preserve">Subtotal equip i maquinària: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</si>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</sst>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3.95" customWidth="1"/>
    <col min="6" max="6" width="1.19" customWidth="1"/>
    <col min="7" max="7" width="11.73" customWidth="1"/>
    <col min="8" max="8" width="2.04" customWidth="1"/>
    <col min="9" max="9" width="11.22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1"/>
      <c r="H10" s="11"/>
      <c r="I10" s="12">
        <v>7.9</v>
      </c>
      <c r="J10" s="12"/>
      <c r="K10" s="12">
        <f ca="1">ROUND(INDIRECT(ADDRESS(ROW()+(0), COLUMN()+(-5), 1))*INDIRECT(ADDRESS(ROW()+(0), COLUMN()+(-2), 1)), 2)</f>
        <v>8.3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3"/>
      <c r="H11" s="13"/>
      <c r="I11" s="14">
        <v>0.25</v>
      </c>
      <c r="J11" s="14"/>
      <c r="K11" s="14">
        <f ca="1">ROUND(INDIRECT(ADDRESS(ROW()+(0), COLUMN()+(-5), 1))*INDIRECT(ADDRESS(ROW()+(0), COLUMN()+(-2), 1)), 2)</f>
        <v>1</v>
      </c>
    </row>
    <row r="12" spans="1:11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9"/>
      <c r="K12" s="17">
        <f ca="1">ROUND(SUM(INDIRECT(ADDRESS(ROW()+(-1), COLUMN()+(0), 1)),INDIRECT(ADDRESS(ROW()+(-2), COLUMN()+(0), 1))), 2)</f>
        <v>9.3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</v>
      </c>
      <c r="G14" s="13"/>
      <c r="H14" s="13"/>
      <c r="I14" s="14">
        <v>15.25</v>
      </c>
      <c r="J14" s="14"/>
      <c r="K14" s="14">
        <f ca="1">ROUND(INDIRECT(ADDRESS(ROW()+(0), COLUMN()+(-5), 1))*INDIRECT(ADDRESS(ROW()+(0), COLUMN()+(-2), 1)), 2)</f>
        <v>1.53</v>
      </c>
    </row>
    <row r="15" spans="1:11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9"/>
      <c r="K15" s="17">
        <f ca="1">ROUND(SUM(INDIRECT(ADDRESS(ROW()+(-1), COLUMN()+(0), 1))), 2)</f>
        <v>1.53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0.093</v>
      </c>
      <c r="G17" s="11"/>
      <c r="H17" s="11"/>
      <c r="I17" s="12">
        <v>25.32</v>
      </c>
      <c r="J17" s="12"/>
      <c r="K17" s="12">
        <f ca="1">ROUND(INDIRECT(ADDRESS(ROW()+(0), COLUMN()+(-5), 1))*INDIRECT(ADDRESS(ROW()+(0), COLUMN()+(-2), 1)), 2)</f>
        <v>2.35</v>
      </c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0.046</v>
      </c>
      <c r="G18" s="13"/>
      <c r="H18" s="13"/>
      <c r="I18" s="14">
        <v>21.75</v>
      </c>
      <c r="J18" s="14"/>
      <c r="K18" s="14">
        <f ca="1">ROUND(INDIRECT(ADDRESS(ROW()+(0), COLUMN()+(-5), 1))*INDIRECT(ADDRESS(ROW()+(0), COLUMN()+(-2), 1)), 2)</f>
        <v>1</v>
      </c>
    </row>
    <row r="19" spans="1:11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9"/>
      <c r="K19" s="17">
        <f ca="1">ROUND(SUM(INDIRECT(ADDRESS(ROW()+(-1), COLUMN()+(0), 1)),INDIRECT(ADDRESS(ROW()+(-2), COLUMN()+(0), 1))), 2)</f>
        <v>3.35</v>
      </c>
    </row>
    <row r="20" spans="1:11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  <c r="K20" s="15"/>
    </row>
    <row r="21" spans="1:11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3"/>
      <c r="H21" s="13"/>
      <c r="I21" s="14">
        <f ca="1">ROUND(SUM(INDIRECT(ADDRESS(ROW()+(-2), COLUMN()+(2), 1)),INDIRECT(ADDRESS(ROW()+(-6), COLUMN()+(2), 1)),INDIRECT(ADDRESS(ROW()+(-9), COLUMN()+(2), 1))), 2)</f>
        <v>14.18</v>
      </c>
      <c r="J21" s="14"/>
      <c r="K21" s="14">
        <f ca="1">ROUND(INDIRECT(ADDRESS(ROW()+(0), COLUMN()+(-5), 1))*INDIRECT(ADDRESS(ROW()+(0), COLUMN()+(-2), 1))/100, 2)</f>
        <v>0.28</v>
      </c>
    </row>
    <row r="22" spans="1:11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4"/>
      <c r="H22" s="24"/>
      <c r="I22" s="25"/>
      <c r="J22" s="25"/>
      <c r="K22" s="26">
        <f ca="1">ROUND(SUM(INDIRECT(ADDRESS(ROW()+(-1), COLUMN()+(0), 1)),INDIRECT(ADDRESS(ROW()+(-3), COLUMN()+(0), 1)),INDIRECT(ADDRESS(ROW()+(-7), COLUMN()+(0), 1)),INDIRECT(ADDRESS(ROW()+(-10), COLUMN()+(0), 1))), 2)</f>
        <v>14.46</v>
      </c>
    </row>
    <row r="25" spans="1:11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  <c r="K25" s="27"/>
    </row>
    <row r="26" spans="1:11" ht="13.50" thickBot="1" customHeight="1">
      <c r="A26" s="28" t="s">
        <v>41</v>
      </c>
      <c r="B26" s="28"/>
      <c r="C26" s="28"/>
      <c r="D26" s="28"/>
      <c r="E26" s="28"/>
      <c r="F26" s="28"/>
      <c r="G26" s="29">
        <v>1.07202e+006</v>
      </c>
      <c r="H26" s="29">
        <v>1.07202e+006</v>
      </c>
      <c r="I26" s="29"/>
      <c r="J26" s="29" t="s">
        <v>42</v>
      </c>
      <c r="K26" s="29"/>
    </row>
    <row r="27" spans="1:11" ht="24.00" thickBot="1" customHeight="1">
      <c r="A27" s="30" t="s">
        <v>43</v>
      </c>
      <c r="B27" s="30"/>
      <c r="C27" s="30"/>
      <c r="D27" s="30"/>
      <c r="E27" s="30"/>
      <c r="F27" s="30"/>
      <c r="G27" s="31"/>
      <c r="H27" s="31"/>
      <c r="I27" s="31"/>
      <c r="J27" s="31"/>
      <c r="K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0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J12"/>
    <mergeCell ref="A13:B13"/>
    <mergeCell ref="C13:D13"/>
    <mergeCell ref="E13:H13"/>
    <mergeCell ref="I13:J13"/>
    <mergeCell ref="A14:B14"/>
    <mergeCell ref="C14:D14"/>
    <mergeCell ref="F14:H14"/>
    <mergeCell ref="I14:J14"/>
    <mergeCell ref="A15:B15"/>
    <mergeCell ref="C15:D15"/>
    <mergeCell ref="F15:J15"/>
    <mergeCell ref="A16:B16"/>
    <mergeCell ref="C16:D16"/>
    <mergeCell ref="E16:H16"/>
    <mergeCell ref="I16:J16"/>
    <mergeCell ref="A17:B17"/>
    <mergeCell ref="C17:D17"/>
    <mergeCell ref="F17:H17"/>
    <mergeCell ref="I17:J17"/>
    <mergeCell ref="A18:B18"/>
    <mergeCell ref="C18:D18"/>
    <mergeCell ref="F18:H18"/>
    <mergeCell ref="I18:J18"/>
    <mergeCell ref="A19:B19"/>
    <mergeCell ref="C19:D19"/>
    <mergeCell ref="F19:J19"/>
    <mergeCell ref="A20:B20"/>
    <mergeCell ref="C20:D20"/>
    <mergeCell ref="E20:H20"/>
    <mergeCell ref="I20:J20"/>
    <mergeCell ref="A21:B21"/>
    <mergeCell ref="C21:D21"/>
    <mergeCell ref="F21:H21"/>
    <mergeCell ref="I21:J21"/>
    <mergeCell ref="A22:E22"/>
    <mergeCell ref="F22:J22"/>
    <mergeCell ref="A25:F25"/>
    <mergeCell ref="H25:I25"/>
    <mergeCell ref="J25:K25"/>
    <mergeCell ref="A26:F26"/>
    <mergeCell ref="G26:G27"/>
    <mergeCell ref="H26:I27"/>
    <mergeCell ref="J26:K27"/>
    <mergeCell ref="A27:F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