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<sst xmlns="http://schemas.openxmlformats.org/spreadsheetml/2006/main" count="51" uniqueCount="51">
  <si>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</si>
  <si>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NIF021</t>
  </si>
  <si>
    <t xml:space="preserve">m²</t>
  </si>
  <si>
    <t xml:space="preserve">Impermeabilització de la cornisa o ràfec amb làmines asfàltiques.</t>
  </si>
  <si>
    <r>
      <rPr>
        <sz val="8.25"/>
        <color rgb="FF000000"/>
        <rFont val="Arial"/>
        <family val="2"/>
      </rPr>
      <t xml:space="preserve">Impermeabilització de la cornisa o ràfec amb làmina de betum modificat amb elastòmer SBS, LBM(SBS)-50/G-FP, Polydan 180-50/GP Elast "DANOSA", amb armadura de feltre de polièster no teixit de 180 g/m², amb autoprotecció mineral de color blanc, tipus monocapa, totalment adherida al suport amb bufador, prèvia emprimació amb emulsió asfàltica aniònica amb càrregues tipus EB Maxdan Caucho, "DANOSA". Inclús perfil de xapa d'acer galvanitzat, banda de reforç i banda de terminació per a la resolució de trobades amb paraments verticals i massilla de poliuretà per al segellat de l'espai entre el perfil metàl·lic i el parament.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</si>
  <si>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</si>
  <si>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</si>
  <si>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</si>
  <si>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</si>
  <si>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</si>
  <si>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</si>
  <si>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</si>
  <si>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mt14ied010d</t>
  </si>
  <si>
    <t xml:space="preserve">kg</t>
  </si>
  <si>
    <t xml:space="preserve">Emulsió asfàltica aniònica amb càrregues tipus EB Maxdan Caucho, "DANOSA", segons UNE 104231.</t>
  </si>
  <si>
    <t xml:space="preserve">mt14ldn010p</t>
  </si>
  <si>
    <t xml:space="preserve">m²</t>
  </si>
  <si>
    <t xml:space="preserve">Làmina de betum modificat amb elastòmer SBS, LBM(SBS)-40-FP, Esterdan 40 P Elast "DANOSA", massa nominal 4 kg/m², amb armadura de feltre de polièster no teixit de 160 g/m², de superfície no protegida. Segons UNE-EN 13707.</t>
  </si>
  <si>
    <t xml:space="preserve">mt14ldg010Ae</t>
  </si>
  <si>
    <t xml:space="preserve">m²</t>
  </si>
  <si>
    <t xml:space="preserve">Làmina de betum modificat amb elastòmer SBS, LBM(SBS)-50/G-FP, Polydan 180-50/GP Elast "DANOSA", massa nominal 5 kg/m², amb armadura de feltre de polièster no teixit de 180 g/m², amb autoprotecció mineral de color blanc. Segons UNE-EN 13707.</t>
  </si>
  <si>
    <t xml:space="preserve">mt15acc020c</t>
  </si>
  <si>
    <t xml:space="preserve">m</t>
  </si>
  <si>
    <t xml:space="preserve">Perfil de xapa d'acer galvanitzat, espessor 0,8 mm, desenvolupament 300 mm, i 2 plecs.</t>
  </si>
  <si>
    <t xml:space="preserve">mt15sja020a</t>
  </si>
  <si>
    <t xml:space="preserve">U</t>
  </si>
  <si>
    <t xml:space="preserve">Cartutx de massilla de poliuretà, de 310 cm³.</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</si>
  <si>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</si>
  <si>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</si>
  <si>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</si>
  <si>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</si>
  <si>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</si>
  <si>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</si>
  <si>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</si>
  <si>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</si>
  <si>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</si>
  <si>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</si>
  <si>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</si>
  <si>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</si>
  <si>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6,66€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</si>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</sst>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6.29" customWidth="1"/>
    <col min="4" max="4" width="74.46" customWidth="1"/>
    <col min="5" max="5" width="1.36" customWidth="1"/>
    <col min="6" max="6" width="10.54" customWidth="1"/>
    <col min="7" max="7" width="2.72"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0.5</v>
      </c>
      <c r="G10" s="11"/>
      <c r="H10" s="12">
        <v>4.32</v>
      </c>
      <c r="I10" s="12">
        <f ca="1">ROUND(INDIRECT(ADDRESS(ROW()+(0), COLUMN()+(-3), 1))*INDIRECT(ADDRESS(ROW()+(0), COLUMN()+(-1), 1)), 2)</f>
        <v>2.16</v>
      </c>
    </row>
    <row r="11" spans="1:9" ht="34.50" thickBot="1" customHeight="1">
      <c r="A11" s="1" t="s">
        <v>15</v>
      </c>
      <c r="B11" s="1"/>
      <c r="C11" s="10" t="s">
        <v>16</v>
      </c>
      <c r="D11" s="1" t="s">
        <v>17</v>
      </c>
      <c r="E11" s="1"/>
      <c r="F11" s="11">
        <v>0.347</v>
      </c>
      <c r="G11" s="11"/>
      <c r="H11" s="12">
        <v>14.77</v>
      </c>
      <c r="I11" s="12">
        <f ca="1">ROUND(INDIRECT(ADDRESS(ROW()+(0), COLUMN()+(-3), 1))*INDIRECT(ADDRESS(ROW()+(0), COLUMN()+(-1), 1)), 2)</f>
        <v>5.13</v>
      </c>
    </row>
    <row r="12" spans="1:9" ht="34.50" thickBot="1" customHeight="1">
      <c r="A12" s="1" t="s">
        <v>18</v>
      </c>
      <c r="B12" s="1"/>
      <c r="C12" s="10" t="s">
        <v>19</v>
      </c>
      <c r="D12" s="1" t="s">
        <v>20</v>
      </c>
      <c r="E12" s="1"/>
      <c r="F12" s="11">
        <v>1.35</v>
      </c>
      <c r="G12" s="11"/>
      <c r="H12" s="12">
        <v>19.84</v>
      </c>
      <c r="I12" s="12">
        <f ca="1">ROUND(INDIRECT(ADDRESS(ROW()+(0), COLUMN()+(-3), 1))*INDIRECT(ADDRESS(ROW()+(0), COLUMN()+(-1), 1)), 2)</f>
        <v>26.78</v>
      </c>
    </row>
    <row r="13" spans="1:9" ht="13.50" thickBot="1" customHeight="1">
      <c r="A13" s="1" t="s">
        <v>21</v>
      </c>
      <c r="B13" s="1"/>
      <c r="C13" s="10" t="s">
        <v>22</v>
      </c>
      <c r="D13" s="1" t="s">
        <v>23</v>
      </c>
      <c r="E13" s="1"/>
      <c r="F13" s="11">
        <v>2</v>
      </c>
      <c r="G13" s="11"/>
      <c r="H13" s="12">
        <v>2.91</v>
      </c>
      <c r="I13" s="12">
        <f ca="1">ROUND(INDIRECT(ADDRESS(ROW()+(0), COLUMN()+(-3), 1))*INDIRECT(ADDRESS(ROW()+(0), COLUMN()+(-1), 1)), 2)</f>
        <v>5.82</v>
      </c>
    </row>
    <row r="14" spans="1:9" ht="13.50" thickBot="1" customHeight="1">
      <c r="A14" s="1" t="s">
        <v>24</v>
      </c>
      <c r="B14" s="1"/>
      <c r="C14" s="10" t="s">
        <v>25</v>
      </c>
      <c r="D14" s="1" t="s">
        <v>26</v>
      </c>
      <c r="E14" s="1"/>
      <c r="F14" s="13">
        <v>0.17</v>
      </c>
      <c r="G14" s="13"/>
      <c r="H14" s="14">
        <v>7.01</v>
      </c>
      <c r="I14" s="14">
        <f ca="1">ROUND(INDIRECT(ADDRESS(ROW()+(0), COLUMN()+(-3), 1))*INDIRECT(ADDRESS(ROW()+(0), COLUMN()+(-1), 1)), 2)</f>
        <v>1.19</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41.08</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0.115</v>
      </c>
      <c r="G17" s="11"/>
      <c r="H17" s="12">
        <v>25.57</v>
      </c>
      <c r="I17" s="12">
        <f ca="1">ROUND(INDIRECT(ADDRESS(ROW()+(0), COLUMN()+(-3), 1))*INDIRECT(ADDRESS(ROW()+(0), COLUMN()+(-1), 1)), 2)</f>
        <v>2.94</v>
      </c>
    </row>
    <row r="18" spans="1:9" ht="13.50" thickBot="1" customHeight="1">
      <c r="A18" s="1" t="s">
        <v>32</v>
      </c>
      <c r="B18" s="1"/>
      <c r="C18" s="10" t="s">
        <v>33</v>
      </c>
      <c r="D18" s="1" t="s">
        <v>34</v>
      </c>
      <c r="E18" s="1"/>
      <c r="F18" s="13">
        <v>0.115</v>
      </c>
      <c r="G18" s="13"/>
      <c r="H18" s="14">
        <v>22.73</v>
      </c>
      <c r="I18" s="14">
        <f ca="1">ROUND(INDIRECT(ADDRESS(ROW()+(0), COLUMN()+(-3), 1))*INDIRECT(ADDRESS(ROW()+(0), COLUMN()+(-1), 1)), 2)</f>
        <v>2.61</v>
      </c>
    </row>
    <row r="19" spans="1:9" ht="13.50" thickBot="1" customHeight="1">
      <c r="A19" s="15"/>
      <c r="B19" s="15"/>
      <c r="C19" s="15"/>
      <c r="D19" s="15"/>
      <c r="E19" s="15"/>
      <c r="F19" s="9" t="s">
        <v>35</v>
      </c>
      <c r="G19" s="9"/>
      <c r="H19" s="9"/>
      <c r="I19" s="17">
        <f ca="1">ROUND(SUM(INDIRECT(ADDRESS(ROW()+(-1), COLUMN()+(0), 1)),INDIRECT(ADDRESS(ROW()+(-2), COLUMN()+(0), 1))), 2)</f>
        <v>5.55</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46.63</v>
      </c>
      <c r="I21" s="14">
        <f ca="1">ROUND(INDIRECT(ADDRESS(ROW()+(0), COLUMN()+(-3), 1))*INDIRECT(ADDRESS(ROW()+(0), COLUMN()+(-1), 1))/100, 2)</f>
        <v>0.93</v>
      </c>
    </row>
    <row r="22" spans="1:9" ht="13.50" thickBot="1" customHeight="1">
      <c r="A22" s="21" t="s">
        <v>39</v>
      </c>
      <c r="B22" s="21"/>
      <c r="C22" s="22"/>
      <c r="D22" s="23"/>
      <c r="E22" s="23"/>
      <c r="F22" s="24" t="s">
        <v>40</v>
      </c>
      <c r="G22" s="24"/>
      <c r="H22" s="25"/>
      <c r="I22" s="26">
        <f ca="1">ROUND(SUM(INDIRECT(ADDRESS(ROW()+(-1), COLUMN()+(0), 1)),INDIRECT(ADDRESS(ROW()+(-3), COLUMN()+(0), 1)),INDIRECT(ADDRESS(ROW()+(-7), COLUMN()+(0), 1))), 2)</f>
        <v>47.56</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142010</v>
      </c>
      <c r="F26" s="29"/>
      <c r="G26" s="29">
        <v>1.10201e+006</v>
      </c>
      <c r="H26" s="29"/>
      <c r="I26" s="29" t="s">
        <v>46</v>
      </c>
    </row>
    <row r="27" spans="1:9" ht="24.00" thickBot="1" customHeight="1">
      <c r="A27" s="30" t="s">
        <v>47</v>
      </c>
      <c r="B27" s="30"/>
      <c r="C27" s="30"/>
      <c r="D27" s="30"/>
      <c r="E27" s="31"/>
      <c r="F27" s="31"/>
      <c r="G27" s="31"/>
      <c r="H27" s="31"/>
      <c r="I27" s="31"/>
    </row>
    <row r="30" spans="1:1" ht="33.75" thickBot="1" customHeight="1">
      <c r="A30" s="1" t="s">
        <v>48</v>
      </c>
      <c r="B30" s="1"/>
      <c r="C30" s="1"/>
      <c r="D30" s="1"/>
      <c r="E30" s="1"/>
      <c r="F30" s="1"/>
      <c r="G30" s="1"/>
      <c r="H30" s="1"/>
      <c r="I30" s="1"/>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