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<sst xmlns="http://schemas.openxmlformats.org/spreadsheetml/2006/main" count="47" uniqueCount="47">
  <si>
    <t xml:space="preserve"/>
  </si>
  <si>
    <t xml:space="preserve">NIF060</t>
  </si>
  <si>
    <t xml:space="preserve">m²</t>
  </si>
  <si>
    <t xml:space="preserve">Impermeabilització de façana amb làmines de poliolefines.</t>
  </si>
  <si>
    <r>
      <rPr>
        <sz val="8.25"/>
        <color rgb="FF000000"/>
        <rFont val="Arial"/>
        <family val="2"/>
      </rPr>
      <t xml:space="preserve">Impermeabilització de façana amb làmina impermeabilitzant flexible tipus EVAC, composta d'un doble full de poliolefina termoplàstica amb acetat de vinil etilè, amb ambdues cares revestides de fibres de polièster no teixides, de 0,52 mm d'espessor i 335 g/m², tipus monocapa, totalment adherida al suport amb adhesiu cimentós millorat, C2 E, preparada per a rebre directament sobre ella el revestiment ceràmic. Inclús banda de terminació per a la resolució de trobades amb paraments verticals. El preu no inclou la capa de protecció.</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</si>
  <si>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</si>
  <si>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</si>
  <si>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</si>
  <si>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</si>
  <si>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</si>
  <si>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</si>
  <si>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</si>
  <si>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mt09mcr250a</t>
  </si>
  <si>
    <t xml:space="preserve">kg</t>
  </si>
  <si>
    <t xml:space="preserve">Adhesiu cimentós millorat, C2 E, amb temps obert ampliat, segons UNE-EN 12004, per a la fixació de geomembranes, compost per ciments especials, àrids seleccionats i resines sintètiques.</t>
  </si>
  <si>
    <t xml:space="preserve">mt15rev011a</t>
  </si>
  <si>
    <t xml:space="preserve">m²</t>
  </si>
  <si>
    <t xml:space="preserve">Làmina impermeabilitzant flexible tipus EVAC, composta d'un doble full de poliolefina termoplàstica amb acetat de vinil etilè, amb ambdues cares revestides de fibres de polièster no teixides, de 0,52 mm d'espessor i 335 g/m², segons UNE-EN 13956.</t>
  </si>
  <si>
    <t xml:space="preserve">mt15rev058s</t>
  </si>
  <si>
    <t xml:space="preserve">m</t>
  </si>
  <si>
    <t xml:space="preserve">Banda de reforç per a làmina impermeabilitzant flexible tipus EVAC, de 500 mm d'amplada, composta d'un doble full de poliolefina termoplàstica amb acetat de vinil etilè, amb ambdues cares revestides de fibres de polièster no teixides, de 0,52 mm d'espessor i 335 g/m².</t>
  </si>
  <si>
    <t xml:space="preserve">Subtotal materials:</t>
  </si>
  <si>
    <t xml:space="preserve">Mà d'obra</t>
  </si>
  <si>
    <t xml:space="preserve">mo029</t>
  </si>
  <si>
    <t xml:space="preserve">h</t>
  </si>
  <si>
    <t xml:space="preserve">Oficial 1ª aplicador de làmines impermeabilitzants.</t>
  </si>
  <si>
    <t xml:space="preserve">mo067</t>
  </si>
  <si>
    <t xml:space="preserve">h</t>
  </si>
  <si>
    <t xml:space="preserve">Ajudant aplicador de làmines impermeabilitzants.</t>
  </si>
  <si>
    <t xml:space="preserve">Subtotal mà d'obra:</t>
  </si>
  <si>
    <t xml:space="preserve">Costos directes complementaris</t>
  </si>
  <si>
    <t xml:space="preserve">%</t>
  </si>
  <si>
    <t xml:space="preserve">Costos directes complementaris</t>
  </si>
  <si>
    <t xml:space="preserve">Cost de manteniment decennal: 4,26€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</si>
  <si>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</si>
  <si>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Referència i títol de la norma</t>
  </si>
  <si>
    <r>
      <rPr>
        <sz val="8.25"/>
        <color rgb="FF000000"/>
        <rFont val="Arial"/>
        <family val="2"/>
      </rPr>
      <t xml:space="preserve">Aplicabilitat</t>
    </r>
    <r>
      <rPr>
        <sz val="8.25"/>
        <color rgb="FF000000"/>
        <rFont val="Arial"/>
        <family val="2"/>
      </rPr>
      <t xml:space="preserve">(a)</t>
    </r>
  </si>
  <si>
    <r>
      <rPr>
        <sz val="8.25"/>
        <color rgb="FF000000"/>
        <rFont val="Arial"/>
        <family val="2"/>
      </rPr>
      <t xml:space="preserve">Obligatorietat</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</si>
  <si>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</si>
  <si>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12004:2007+A1:2012</t>
  </si>
  <si>
    <t xml:space="preserve">Adhesivos para baldosas cerámicas. Requisitos, evaluación de la conformidad, clasificación y designación.</t>
  </si>
  <si>
    <t xml:space="preserve">EN  13956:2012</t>
  </si>
  <si>
    <t xml:space="preserve">1/2+/3/4</t>
  </si>
  <si>
    <t xml:space="preserve">Láminas flexibles para impermeabilización. Láminas plásticas y de caucho para impermeabilización de cubiertas. Definiciones y características.</t>
  </si>
  <si>
    <r>
      <rPr>
        <sz val="8.25"/>
        <color rgb="FF000000"/>
        <rFont val="Arial"/>
        <family val="2"/>
      </rPr>
      <t xml:space="preserve">(a)</t>
    </r>
    <r>
      <rPr>
        <sz val="8.25"/>
        <color rgb="FF000000"/>
        <rFont val="Arial"/>
        <family val="2"/>
      </rPr>
      <t xml:space="preserve"> </t>
    </r>
    <r>
      <rPr>
        <sz val="8.25"/>
        <color rgb="FF000000"/>
        <rFont val="Arial"/>
        <family val="2"/>
      </rPr>
      <t xml:space="preserve">Data d'aplicabilitat de la norma harmonitzada</t>
    </r>
  </si>
  <si>
    <r>
      <rPr>
        <sz val="8.25"/>
        <color rgb="FF000000"/>
        <rFont val="Arial"/>
        <family val="2"/>
      </rPr>
      <t xml:space="preserve">(b)</t>
    </r>
    <r>
      <rPr>
        <sz val="8.25"/>
        <color rgb="FF000000"/>
        <rFont val="Arial"/>
        <family val="2"/>
      </rPr>
      <t xml:space="preserve"> </t>
    </r>
    <r>
      <rPr>
        <sz val="8.25"/>
        <color rgb="FF000000"/>
        <rFont val="Arial"/>
        <family val="2"/>
      </rPr>
      <t xml:space="preserve">Data en què finalitza el període de coexistència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</si>
  <si>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d'avaluació i verificació de la constància de les prestacions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</si>
</sst>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5.27" customWidth="1"/>
    <col min="3" max="3" width="1.02" customWidth="1"/>
    <col min="4" max="4" width="5.61" customWidth="1"/>
    <col min="5" max="5" width="75.48" customWidth="1"/>
    <col min="6" max="6" width="1.02" customWidth="1"/>
    <col min="7" max="7" width="10.71" customWidth="1"/>
    <col min="8" max="8" width="2.55" customWidth="1"/>
    <col min="9" max="9" width="10.71"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34.50" thickBot="1" customHeight="1">
      <c r="A10" s="1" t="s">
        <v>12</v>
      </c>
      <c r="B10" s="1"/>
      <c r="C10" s="10" t="s">
        <v>13</v>
      </c>
      <c r="D10" s="10"/>
      <c r="E10" s="1" t="s">
        <v>14</v>
      </c>
      <c r="F10" s="1"/>
      <c r="G10" s="11">
        <v>2</v>
      </c>
      <c r="H10" s="11"/>
      <c r="I10" s="12">
        <v>0.7</v>
      </c>
      <c r="J10" s="12">
        <f ca="1">ROUND(INDIRECT(ADDRESS(ROW()+(0), COLUMN()+(-3), 1))*INDIRECT(ADDRESS(ROW()+(0), COLUMN()+(-1), 1)), 2)</f>
        <v>1.4</v>
      </c>
    </row>
    <row r="11" spans="1:10" ht="34.50" thickBot="1" customHeight="1">
      <c r="A11" s="1" t="s">
        <v>15</v>
      </c>
      <c r="B11" s="1"/>
      <c r="C11" s="10" t="s">
        <v>16</v>
      </c>
      <c r="D11" s="10"/>
      <c r="E11" s="1" t="s">
        <v>17</v>
      </c>
      <c r="F11" s="1"/>
      <c r="G11" s="11">
        <v>1.05</v>
      </c>
      <c r="H11" s="11"/>
      <c r="I11" s="12">
        <v>13.1</v>
      </c>
      <c r="J11" s="12">
        <f ca="1">ROUND(INDIRECT(ADDRESS(ROW()+(0), COLUMN()+(-3), 1))*INDIRECT(ADDRESS(ROW()+(0), COLUMN()+(-1), 1)), 2)</f>
        <v>13.76</v>
      </c>
    </row>
    <row r="12" spans="1:10" ht="34.50" thickBot="1" customHeight="1">
      <c r="A12" s="1" t="s">
        <v>18</v>
      </c>
      <c r="B12" s="1"/>
      <c r="C12" s="10" t="s">
        <v>19</v>
      </c>
      <c r="D12" s="10"/>
      <c r="E12" s="1" t="s">
        <v>20</v>
      </c>
      <c r="F12" s="1"/>
      <c r="G12" s="13">
        <v>1.05</v>
      </c>
      <c r="H12" s="13"/>
      <c r="I12" s="14">
        <v>6.31</v>
      </c>
      <c r="J12" s="14">
        <f ca="1">ROUND(INDIRECT(ADDRESS(ROW()+(0), COLUMN()+(-3), 1))*INDIRECT(ADDRESS(ROW()+(0), COLUMN()+(-1), 1)), 2)</f>
        <v>6.63</v>
      </c>
    </row>
    <row r="13" spans="1:10" ht="13.50" thickBot="1" customHeight="1">
      <c r="A13" s="15"/>
      <c r="B13" s="15"/>
      <c r="C13" s="15"/>
      <c r="D13" s="15"/>
      <c r="E13" s="15"/>
      <c r="F13" s="15"/>
      <c r="G13" s="9" t="s">
        <v>21</v>
      </c>
      <c r="H13" s="9"/>
      <c r="I13" s="9"/>
      <c r="J13" s="17">
        <f ca="1">ROUND(SUM(INDIRECT(ADDRESS(ROW()+(-1), COLUMN()+(0), 1)),INDIRECT(ADDRESS(ROW()+(-2), COLUMN()+(0), 1)),INDIRECT(ADDRESS(ROW()+(-3), COLUMN()+(0), 1))), 2)</f>
        <v>21.79</v>
      </c>
    </row>
    <row r="14" spans="1:10" ht="13.50" thickBot="1" customHeight="1">
      <c r="A14" s="15">
        <v>2</v>
      </c>
      <c r="B14" s="15"/>
      <c r="C14" s="15"/>
      <c r="D14" s="15"/>
      <c r="E14" s="18" t="s">
        <v>22</v>
      </c>
      <c r="F14" s="18"/>
      <c r="G14" s="18"/>
      <c r="H14" s="18"/>
      <c r="I14" s="15"/>
      <c r="J14" s="15"/>
    </row>
    <row r="15" spans="1:10" ht="13.50" thickBot="1" customHeight="1">
      <c r="A15" s="1" t="s">
        <v>23</v>
      </c>
      <c r="B15" s="1"/>
      <c r="C15" s="10" t="s">
        <v>24</v>
      </c>
      <c r="D15" s="10"/>
      <c r="E15" s="1" t="s">
        <v>25</v>
      </c>
      <c r="F15" s="1"/>
      <c r="G15" s="11">
        <v>0.144</v>
      </c>
      <c r="H15" s="11"/>
      <c r="I15" s="12">
        <v>29.67</v>
      </c>
      <c r="J15" s="12">
        <f ca="1">ROUND(INDIRECT(ADDRESS(ROW()+(0), COLUMN()+(-3), 1))*INDIRECT(ADDRESS(ROW()+(0), COLUMN()+(-1), 1)), 2)</f>
        <v>4.27</v>
      </c>
    </row>
    <row r="16" spans="1:10" ht="13.50" thickBot="1" customHeight="1">
      <c r="A16" s="1" t="s">
        <v>26</v>
      </c>
      <c r="B16" s="1"/>
      <c r="C16" s="10" t="s">
        <v>27</v>
      </c>
      <c r="D16" s="10"/>
      <c r="E16" s="1" t="s">
        <v>28</v>
      </c>
      <c r="F16" s="1"/>
      <c r="G16" s="13">
        <v>0.144</v>
      </c>
      <c r="H16" s="13"/>
      <c r="I16" s="14">
        <v>26.39</v>
      </c>
      <c r="J16" s="14">
        <f ca="1">ROUND(INDIRECT(ADDRESS(ROW()+(0), COLUMN()+(-3), 1))*INDIRECT(ADDRESS(ROW()+(0), COLUMN()+(-1), 1)), 2)</f>
        <v>3.8</v>
      </c>
    </row>
    <row r="17" spans="1:10" ht="13.50" thickBot="1" customHeight="1">
      <c r="A17" s="15"/>
      <c r="B17" s="15"/>
      <c r="C17" s="15"/>
      <c r="D17" s="15"/>
      <c r="E17" s="15"/>
      <c r="F17" s="15"/>
      <c r="G17" s="9" t="s">
        <v>29</v>
      </c>
      <c r="H17" s="9"/>
      <c r="I17" s="9"/>
      <c r="J17" s="17">
        <f ca="1">ROUND(SUM(INDIRECT(ADDRESS(ROW()+(-1), COLUMN()+(0), 1)),INDIRECT(ADDRESS(ROW()+(-2), COLUMN()+(0), 1))), 2)</f>
        <v>8.07</v>
      </c>
    </row>
    <row r="18" spans="1:10" ht="13.50" thickBot="1" customHeight="1">
      <c r="A18" s="15">
        <v>3</v>
      </c>
      <c r="B18" s="15"/>
      <c r="C18" s="15"/>
      <c r="D18" s="15"/>
      <c r="E18" s="18" t="s">
        <v>30</v>
      </c>
      <c r="F18" s="18"/>
      <c r="G18" s="18"/>
      <c r="H18" s="18"/>
      <c r="I18" s="15"/>
      <c r="J18" s="15"/>
    </row>
    <row r="19" spans="1:10" ht="13.50" thickBot="1" customHeight="1">
      <c r="A19" s="19"/>
      <c r="B19" s="19"/>
      <c r="C19" s="20" t="s">
        <v>31</v>
      </c>
      <c r="D19" s="20"/>
      <c r="E19" s="19" t="s">
        <v>32</v>
      </c>
      <c r="F19" s="19"/>
      <c r="G19" s="13">
        <v>2</v>
      </c>
      <c r="H19" s="13"/>
      <c r="I19" s="14">
        <f ca="1">ROUND(SUM(INDIRECT(ADDRESS(ROW()+(-2), COLUMN()+(1), 1)),INDIRECT(ADDRESS(ROW()+(-6), COLUMN()+(1), 1))), 2)</f>
        <v>29.86</v>
      </c>
      <c r="J19" s="14">
        <f ca="1">ROUND(INDIRECT(ADDRESS(ROW()+(0), COLUMN()+(-3), 1))*INDIRECT(ADDRESS(ROW()+(0), COLUMN()+(-1), 1))/100, 2)</f>
        <v>0.6</v>
      </c>
    </row>
    <row r="20" spans="1:10" ht="13.50" thickBot="1" customHeight="1">
      <c r="A20" s="21" t="s">
        <v>33</v>
      </c>
      <c r="B20" s="21"/>
      <c r="C20" s="22"/>
      <c r="D20" s="22"/>
      <c r="E20" s="23"/>
      <c r="F20" s="23"/>
      <c r="G20" s="24" t="s">
        <v>34</v>
      </c>
      <c r="H20" s="24"/>
      <c r="I20" s="25"/>
      <c r="J20" s="26">
        <f ca="1">ROUND(SUM(INDIRECT(ADDRESS(ROW()+(-1), COLUMN()+(0), 1)),INDIRECT(ADDRESS(ROW()+(-3), COLUMN()+(0), 1)),INDIRECT(ADDRESS(ROW()+(-7), COLUMN()+(0), 1))), 2)</f>
        <v>30.46</v>
      </c>
    </row>
    <row r="23" spans="1:10" ht="13.50" thickBot="1" customHeight="1">
      <c r="A23" s="27" t="s">
        <v>35</v>
      </c>
      <c r="B23" s="27"/>
      <c r="C23" s="27"/>
      <c r="D23" s="27"/>
      <c r="E23" s="27"/>
      <c r="F23" s="27" t="s">
        <v>36</v>
      </c>
      <c r="G23" s="27"/>
      <c r="H23" s="27" t="s">
        <v>37</v>
      </c>
      <c r="I23" s="27"/>
      <c r="J23" s="27" t="s">
        <v>38</v>
      </c>
    </row>
    <row r="24" spans="1:10" ht="13.50" thickBot="1" customHeight="1">
      <c r="A24" s="28" t="s">
        <v>39</v>
      </c>
      <c r="B24" s="28"/>
      <c r="C24" s="28"/>
      <c r="D24" s="28"/>
      <c r="E24" s="28"/>
      <c r="F24" s="29">
        <v>142013</v>
      </c>
      <c r="G24" s="29"/>
      <c r="H24" s="29">
        <v>172013</v>
      </c>
      <c r="I24" s="29"/>
      <c r="J24" s="29">
        <v>3</v>
      </c>
    </row>
    <row r="25" spans="1:10" ht="13.50" thickBot="1" customHeight="1">
      <c r="A25" s="30" t="s">
        <v>40</v>
      </c>
      <c r="B25" s="30"/>
      <c r="C25" s="30"/>
      <c r="D25" s="30"/>
      <c r="E25" s="30"/>
      <c r="F25" s="31"/>
      <c r="G25" s="31"/>
      <c r="H25" s="31"/>
      <c r="I25" s="31"/>
      <c r="J25" s="31"/>
    </row>
    <row r="26" spans="1:10" ht="13.50" thickBot="1" customHeight="1">
      <c r="A26" s="28" t="s">
        <v>41</v>
      </c>
      <c r="B26" s="28"/>
      <c r="C26" s="28"/>
      <c r="D26" s="28"/>
      <c r="E26" s="28"/>
      <c r="F26" s="29">
        <v>1.10201e+06</v>
      </c>
      <c r="G26" s="29"/>
      <c r="H26" s="29">
        <v>1.10201e+06</v>
      </c>
      <c r="I26" s="29"/>
      <c r="J26" s="29" t="s">
        <v>42</v>
      </c>
    </row>
    <row r="27" spans="1:10" ht="24.00" thickBot="1" customHeight="1">
      <c r="A27" s="30" t="s">
        <v>43</v>
      </c>
      <c r="B27" s="30"/>
      <c r="C27" s="30"/>
      <c r="D27" s="30"/>
      <c r="E27" s="30"/>
      <c r="F27" s="31"/>
      <c r="G27" s="31"/>
      <c r="H27" s="31"/>
      <c r="I27" s="31"/>
      <c r="J27" s="31"/>
    </row>
    <row r="30" spans="1:1" ht="33.75" thickBot="1" customHeight="1">
      <c r="A30" s="1" t="s">
        <v>44</v>
      </c>
      <c r="B30" s="1"/>
      <c r="C30" s="1"/>
      <c r="D30" s="1"/>
      <c r="E30" s="1"/>
      <c r="F30" s="1"/>
      <c r="G30" s="1"/>
      <c r="H30" s="1"/>
      <c r="I30" s="1"/>
      <c r="J30" s="1"/>
    </row>
    <row r="31" spans="1:1" ht="33.75" thickBot="1" customHeight="1">
      <c r="A31" s="1" t="s">
        <v>45</v>
      </c>
      <c r="B31" s="1"/>
      <c r="C31" s="1"/>
      <c r="D31" s="1"/>
      <c r="E31" s="1"/>
      <c r="F31" s="1"/>
      <c r="G31" s="1"/>
      <c r="H31" s="1"/>
      <c r="I31" s="1"/>
      <c r="J31" s="1"/>
    </row>
    <row r="32" spans="1:1" ht="33.75" thickBot="1" customHeight="1">
      <c r="A32" s="1" t="s">
        <v>46</v>
      </c>
      <c r="B32" s="1"/>
      <c r="C32" s="1"/>
      <c r="D32" s="1"/>
      <c r="E32" s="1"/>
      <c r="F32" s="1"/>
      <c r="G32" s="1"/>
      <c r="H32" s="1"/>
      <c r="I32" s="1"/>
      <c r="J32" s="1"/>
    </row>
  </sheetData>
  <mergeCells count="67">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I13"/>
    <mergeCell ref="A14:B14"/>
    <mergeCell ref="C14:D14"/>
    <mergeCell ref="E14:H14"/>
    <mergeCell ref="A15:B15"/>
    <mergeCell ref="C15:D15"/>
    <mergeCell ref="E15:F15"/>
    <mergeCell ref="G15:H15"/>
    <mergeCell ref="A16:B16"/>
    <mergeCell ref="C16:D16"/>
    <mergeCell ref="E16:F16"/>
    <mergeCell ref="G16:H16"/>
    <mergeCell ref="A17:B17"/>
    <mergeCell ref="C17:D17"/>
    <mergeCell ref="E17:F17"/>
    <mergeCell ref="G17:I17"/>
    <mergeCell ref="A18:B18"/>
    <mergeCell ref="C18:D18"/>
    <mergeCell ref="E18:H18"/>
    <mergeCell ref="A19:B19"/>
    <mergeCell ref="C19:D19"/>
    <mergeCell ref="E19:F19"/>
    <mergeCell ref="G19:H19"/>
    <mergeCell ref="A20:F20"/>
    <mergeCell ref="G20:I20"/>
    <mergeCell ref="A23:E23"/>
    <mergeCell ref="F23:G23"/>
    <mergeCell ref="H23:I23"/>
    <mergeCell ref="A24:E24"/>
    <mergeCell ref="F24:G25"/>
    <mergeCell ref="H24:I25"/>
    <mergeCell ref="J24:J25"/>
    <mergeCell ref="A25:E25"/>
    <mergeCell ref="A26:E26"/>
    <mergeCell ref="F26:G27"/>
    <mergeCell ref="H26:I27"/>
    <mergeCell ref="J26:J27"/>
    <mergeCell ref="A27:E27"/>
    <mergeCell ref="A30:J30"/>
    <mergeCell ref="A31:J31"/>
    <mergeCell ref="A32:J32"/>
  </mergeCells>
  <pageMargins left="0.147638" right="0.147638" top="0.206693" bottom="0.206693" header="0.0" footer="0.0"/>
  <pageSetup paperSize="9" orientation="portrait"/>
  <rowBreaks count="0" manualBreakCount="0">
    </rowBreaks>
</worksheet>
</file>