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<sst xmlns="http://schemas.openxmlformats.org/spreadsheetml/2006/main" count="44" uniqueCount="44">
  <si>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</si>
  <si>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NIM016</t>
  </si>
  <si>
    <t xml:space="preserve">m²</t>
  </si>
  <si>
    <t xml:space="preserve">Impermeabilització de mur de formigó en contacte amb el terreny, per la seva cara interior, amb beurada elàstica de ciment.</t>
  </si>
  <si>
    <r>
      <rPr>
        <sz val="8.25"/>
        <color rgb="FF000000"/>
        <rFont val="Arial"/>
        <family val="2"/>
      </rPr>
      <t xml:space="preserve">Impermeabilització de mur de formigó en contacte amb el terreny, per la seva cara interior, mitjançant dues capes de morter cimentós impermeabilitzant flexible bicomponent, de color gris, (rendiment: 1,5 kg/m² la primera capa i 1,5 kg/m² la segona capa).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</si>
  <si>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</si>
  <si>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</si>
  <si>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</si>
  <si>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</si>
  <si>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</si>
  <si>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</si>
  <si>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</si>
  <si>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mt09bmr220a</t>
  </si>
  <si>
    <t xml:space="preserve">kg</t>
  </si>
  <si>
    <t xml:space="preserve">Morter cimentós impermeabilitzant flexible bicomponent, de color gris, amb resistència als sulfats, a les gelades i a la intempèrie i apte per estar en contacte amb aigua potable, segons UNE-EN 1504-2, Euroclasse F de reacció al foc, segons UNE-EN 13501-1, per a aplicar en interiors i exteriors.</t>
  </si>
  <si>
    <t xml:space="preserve">Subtotal materials:</t>
  </si>
  <si>
    <t xml:space="preserve">Equip i maquinària</t>
  </si>
  <si>
    <t xml:space="preserve">mq06pym010</t>
  </si>
  <si>
    <t xml:space="preserve">h</t>
  </si>
  <si>
    <t xml:space="preserve">Mescladora-bombadora per morters i guixos projectats, de 3 m³/h.</t>
  </si>
  <si>
    <t xml:space="preserve">Subtotal equip i maquinària:</t>
  </si>
  <si>
    <t xml:space="preserve">Mà d'obra</t>
  </si>
  <si>
    <t xml:space="preserve">mo032</t>
  </si>
  <si>
    <t xml:space="preserve">h</t>
  </si>
  <si>
    <t xml:space="preserve">Oficial 1ª aplicador de productes impermeabilitzants.</t>
  </si>
  <si>
    <t xml:space="preserve">mo070</t>
  </si>
  <si>
    <t xml:space="preserve">h</t>
  </si>
  <si>
    <t xml:space="preserve">Ajudant aplicador de productes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</si>
  <si>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</si>
  <si>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</si>
  <si>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</si>
  <si>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</si>
  <si>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0,46€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</si>
  <si>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</si>
  <si>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</si>
  <si>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</si>
  <si>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</si>
  <si>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</si>
  <si>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1504-2:2004</t>
  </si>
  <si>
    <t xml:space="preserve">1/2+/3/4</t>
  </si>
  <si>
    <t xml:space="preserve">Productos y sistemas para la protección y reparación de estructuras de hormigón. Definiciones, requisitos, control de calidad y evaluación de la conformidad. Parte 2: Sistemas de protección de superficie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</si>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</sst>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4.93" customWidth="1"/>
    <col min="5" max="5" width="74.29" customWidth="1"/>
    <col min="6" max="6" width="1.19" customWidth="1"/>
    <col min="7" max="7" width="11.73" customWidth="1"/>
    <col min="8" max="8" width="2.04" customWidth="1"/>
    <col min="9" max="9" width="11.22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2"/>
      <c r="H10" s="12"/>
      <c r="I10" s="14">
        <v>0.81</v>
      </c>
      <c r="J10" s="14"/>
      <c r="K10" s="14">
        <f ca="1">ROUND(INDIRECT(ADDRESS(ROW()+(0), COLUMN()+(-5), 1))*INDIRECT(ADDRESS(ROW()+(0), COLUMN()+(-2), 1)), 2)</f>
        <v>2.43</v>
      </c>
    </row>
    <row r="11" spans="1:11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9"/>
      <c r="K11" s="17">
        <f ca="1">ROUND(SUM(INDIRECT(ADDRESS(ROW()+(-1), COLUMN()+(0), 1))), 2)</f>
        <v>2.43</v>
      </c>
    </row>
    <row r="12" spans="1:11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  <c r="K12" s="15"/>
    </row>
    <row r="13" spans="1:11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</v>
      </c>
      <c r="G13" s="12"/>
      <c r="H13" s="12"/>
      <c r="I13" s="14">
        <v>8.52</v>
      </c>
      <c r="J13" s="14"/>
      <c r="K13" s="14">
        <f ca="1">ROUND(INDIRECT(ADDRESS(ROW()+(0), COLUMN()+(-5), 1))*INDIRECT(ADDRESS(ROW()+(0), COLUMN()+(-2), 1)), 2)</f>
        <v>0.85</v>
      </c>
    </row>
    <row r="14" spans="1:11" ht="13.50" thickBot="1" customHeight="1">
      <c r="A14" s="15"/>
      <c r="B14" s="15"/>
      <c r="C14" s="15"/>
      <c r="D14" s="15"/>
      <c r="E14" s="15"/>
      <c r="F14" s="9" t="s">
        <v>20</v>
      </c>
      <c r="G14" s="9"/>
      <c r="H14" s="9"/>
      <c r="I14" s="9"/>
      <c r="J14" s="9"/>
      <c r="K14" s="17">
        <f ca="1">ROUND(SUM(INDIRECT(ADDRESS(ROW()+(-1), COLUMN()+(0), 1))), 2)</f>
        <v>0.85</v>
      </c>
    </row>
    <row r="15" spans="1:11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8"/>
      <c r="H15" s="18"/>
      <c r="I15" s="15"/>
      <c r="J15" s="15"/>
      <c r="K15" s="15"/>
    </row>
    <row r="16" spans="1:11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0.101</v>
      </c>
      <c r="G16" s="11"/>
      <c r="H16" s="11"/>
      <c r="I16" s="13">
        <v>29.67</v>
      </c>
      <c r="J16" s="13"/>
      <c r="K16" s="13">
        <f ca="1">ROUND(INDIRECT(ADDRESS(ROW()+(0), COLUMN()+(-5), 1))*INDIRECT(ADDRESS(ROW()+(0), COLUMN()+(-2), 1)), 2)</f>
        <v>3</v>
      </c>
    </row>
    <row r="17" spans="1:11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0.101</v>
      </c>
      <c r="G17" s="12"/>
      <c r="H17" s="12"/>
      <c r="I17" s="14">
        <v>26.39</v>
      </c>
      <c r="J17" s="14"/>
      <c r="K17" s="14">
        <f ca="1">ROUND(INDIRECT(ADDRESS(ROW()+(0), COLUMN()+(-5), 1))*INDIRECT(ADDRESS(ROW()+(0), COLUMN()+(-2), 1)), 2)</f>
        <v>2.67</v>
      </c>
    </row>
    <row r="18" spans="1:11" ht="13.50" thickBot="1" customHeight="1">
      <c r="A18" s="15"/>
      <c r="B18" s="15"/>
      <c r="C18" s="15"/>
      <c r="D18" s="15"/>
      <c r="E18" s="15"/>
      <c r="F18" s="9" t="s">
        <v>28</v>
      </c>
      <c r="G18" s="9"/>
      <c r="H18" s="9"/>
      <c r="I18" s="9"/>
      <c r="J18" s="9"/>
      <c r="K18" s="17">
        <f ca="1">ROUND(SUM(INDIRECT(ADDRESS(ROW()+(-1), COLUMN()+(0), 1)),INDIRECT(ADDRESS(ROW()+(-2), COLUMN()+(0), 1))), 2)</f>
        <v>5.67</v>
      </c>
    </row>
    <row r="19" spans="1:11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8"/>
      <c r="H19" s="18"/>
      <c r="I19" s="15"/>
      <c r="J19" s="15"/>
      <c r="K19" s="15"/>
    </row>
    <row r="20" spans="1:11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2"/>
      <c r="H20" s="12"/>
      <c r="I20" s="14">
        <f ca="1">ROUND(SUM(INDIRECT(ADDRESS(ROW()+(-2), COLUMN()+(2), 1)),INDIRECT(ADDRESS(ROW()+(-6), COLUMN()+(2), 1)),INDIRECT(ADDRESS(ROW()+(-9), COLUMN()+(2), 1))), 2)</f>
        <v>8.95</v>
      </c>
      <c r="J20" s="14"/>
      <c r="K20" s="14">
        <f ca="1">ROUND(INDIRECT(ADDRESS(ROW()+(0), COLUMN()+(-5), 1))*INDIRECT(ADDRESS(ROW()+(0), COLUMN()+(-2), 1))/100, 2)</f>
        <v>0.18</v>
      </c>
    </row>
    <row r="21" spans="1:11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4"/>
      <c r="H21" s="24"/>
      <c r="I21" s="25"/>
      <c r="J21" s="25"/>
      <c r="K21" s="26">
        <f ca="1">ROUND(SUM(INDIRECT(ADDRESS(ROW()+(-1), COLUMN()+(0), 1)),INDIRECT(ADDRESS(ROW()+(-3), COLUMN()+(0), 1)),INDIRECT(ADDRESS(ROW()+(-7), COLUMN()+(0), 1)),INDIRECT(ADDRESS(ROW()+(-10), COLUMN()+(0), 1))), 2)</f>
        <v>9.13</v>
      </c>
    </row>
    <row r="24" spans="1:11" ht="13.50" thickBot="1" customHeight="1">
      <c r="A24" s="27" t="s">
        <v>34</v>
      </c>
      <c r="B24" s="27"/>
      <c r="C24" s="27"/>
      <c r="D24" s="27"/>
      <c r="E24" s="27"/>
      <c r="F24" s="27"/>
      <c r="G24" s="27" t="s">
        <v>35</v>
      </c>
      <c r="H24" s="27" t="s">
        <v>36</v>
      </c>
      <c r="I24" s="27"/>
      <c r="J24" s="27" t="s">
        <v>37</v>
      </c>
      <c r="K24" s="27"/>
    </row>
    <row r="25" spans="1:11" ht="13.50" thickBot="1" customHeight="1">
      <c r="A25" s="28" t="s">
        <v>38</v>
      </c>
      <c r="B25" s="28"/>
      <c r="C25" s="28"/>
      <c r="D25" s="28"/>
      <c r="E25" s="28"/>
      <c r="F25" s="28"/>
      <c r="G25" s="29">
        <v>192005</v>
      </c>
      <c r="H25" s="29">
        <v>112009</v>
      </c>
      <c r="I25" s="29"/>
      <c r="J25" s="29" t="s">
        <v>39</v>
      </c>
      <c r="K25" s="29"/>
    </row>
    <row r="26" spans="1:11" ht="24.00" thickBot="1" customHeight="1">
      <c r="A26" s="30" t="s">
        <v>40</v>
      </c>
      <c r="B26" s="30"/>
      <c r="C26" s="30"/>
      <c r="D26" s="30"/>
      <c r="E26" s="30"/>
      <c r="F26" s="30"/>
      <c r="G26" s="31"/>
      <c r="H26" s="31"/>
      <c r="I26" s="31"/>
      <c r="J26" s="31"/>
      <c r="K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66">
    <mergeCell ref="A1:K1"/>
    <mergeCell ref="B3:C3"/>
    <mergeCell ref="D3:K3"/>
    <mergeCell ref="A5:K5"/>
    <mergeCell ref="A8:B8"/>
    <mergeCell ref="C8:D8"/>
    <mergeCell ref="F8:H8"/>
    <mergeCell ref="I8:J8"/>
    <mergeCell ref="A9:B9"/>
    <mergeCell ref="C9:D9"/>
    <mergeCell ref="E9:H9"/>
    <mergeCell ref="I9:J9"/>
    <mergeCell ref="A10:B10"/>
    <mergeCell ref="C10:D10"/>
    <mergeCell ref="F10:H10"/>
    <mergeCell ref="I10:J10"/>
    <mergeCell ref="A11:B11"/>
    <mergeCell ref="C11:D11"/>
    <mergeCell ref="F11:J11"/>
    <mergeCell ref="A12:B12"/>
    <mergeCell ref="C12:D12"/>
    <mergeCell ref="E12:H12"/>
    <mergeCell ref="I12:J12"/>
    <mergeCell ref="A13:B13"/>
    <mergeCell ref="C13:D13"/>
    <mergeCell ref="F13:H13"/>
    <mergeCell ref="I13:J13"/>
    <mergeCell ref="A14:B14"/>
    <mergeCell ref="C14:D14"/>
    <mergeCell ref="F14:J14"/>
    <mergeCell ref="A15:B15"/>
    <mergeCell ref="C15:D15"/>
    <mergeCell ref="E15:H15"/>
    <mergeCell ref="I15:J15"/>
    <mergeCell ref="A16:B16"/>
    <mergeCell ref="C16:D16"/>
    <mergeCell ref="F16:H16"/>
    <mergeCell ref="I16:J16"/>
    <mergeCell ref="A17:B17"/>
    <mergeCell ref="C17:D17"/>
    <mergeCell ref="F17:H17"/>
    <mergeCell ref="I17:J17"/>
    <mergeCell ref="A18:B18"/>
    <mergeCell ref="C18:D18"/>
    <mergeCell ref="F18:J18"/>
    <mergeCell ref="A19:B19"/>
    <mergeCell ref="C19:D19"/>
    <mergeCell ref="E19:H19"/>
    <mergeCell ref="I19:J19"/>
    <mergeCell ref="A20:B20"/>
    <mergeCell ref="C20:D20"/>
    <mergeCell ref="F20:H20"/>
    <mergeCell ref="I20:J20"/>
    <mergeCell ref="A21:E21"/>
    <mergeCell ref="F21:J21"/>
    <mergeCell ref="A24:F24"/>
    <mergeCell ref="H24:I24"/>
    <mergeCell ref="J24:K24"/>
    <mergeCell ref="A25:F25"/>
    <mergeCell ref="G25:G26"/>
    <mergeCell ref="H25:I26"/>
    <mergeCell ref="J25:K26"/>
    <mergeCell ref="A26:F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