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<sst xmlns="http://schemas.openxmlformats.org/spreadsheetml/2006/main" count="47" uniqueCount="47">
  <si>
    <t xml:space="preserve"/>
  </si>
  <si>
    <t xml:space="preserve">NIN015</t>
  </si>
  <si>
    <t xml:space="preserve">m²</t>
  </si>
  <si>
    <t xml:space="preserve">Làmina per a desolidarització sota terra ceràmic o de pedra natural.</t>
  </si>
  <si>
    <r>
      <rPr>
        <sz val="8.25"/>
        <color rgb="FF000000"/>
        <rFont val="Arial"/>
        <family val="2"/>
      </rPr>
      <t xml:space="preserve">Làmina desolidaritzant d'estructura nodular de polietilè, de 1 m d'amplada i 3 mm de gruix, per a desolidarització sota terra ceràmic o de pedra natural (no inclòs en aquest preu).</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</si>
  <si>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</si>
  <si>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</si>
  <si>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</si>
  <si>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</si>
  <si>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</si>
  <si>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</si>
  <si>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</si>
  <si>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mt09mcr250a</t>
  </si>
  <si>
    <t xml:space="preserve">kg</t>
  </si>
  <si>
    <t xml:space="preserve">Adhesiu cimentós millorat, C2 E, amb temps obert ampliat, segons UNE-EN 12004, per a la fixació de geomembranes, compost per ciments especials, àrids seleccionats i resines sintètiques.</t>
  </si>
  <si>
    <t xml:space="preserve">mt15rev180a</t>
  </si>
  <si>
    <t xml:space="preserve">m²</t>
  </si>
  <si>
    <t xml:space="preserve">Làmina desolidaritzant d'estructura nodular de polietilè, de 1 m d'amplada i 3 mm de gruix, amb ambdues cares revestides de geotèxtil no teixit de polipropilè, subministrada en rotllos de 30 m de longitud.</t>
  </si>
  <si>
    <t xml:space="preserve">mt15rev170a</t>
  </si>
  <si>
    <t xml:space="preserve">kg</t>
  </si>
  <si>
    <t xml:space="preserve">Adhesiu, color marró, per la closa de juntes.</t>
  </si>
  <si>
    <t xml:space="preserve">mt15rev140a</t>
  </si>
  <si>
    <t xml:space="preserve">m</t>
  </si>
  <si>
    <t xml:space="preserve">Banda de reforç, de 180 mm d'amplada, composta d'una doble fulla de poliolefina termoplàstica amb acetat de vinil etilè, amb ambdues cares revestides de fibres de polièster no teixides, de 0,8 mm d'espessor i 600 g/m², subministrada en rotllos de 30 m de longitud.</t>
  </si>
  <si>
    <t xml:space="preserve">Subtotal materials:</t>
  </si>
  <si>
    <t xml:space="preserve">Mà d'obra</t>
  </si>
  <si>
    <t xml:space="preserve">mo029</t>
  </si>
  <si>
    <t xml:space="preserve">h</t>
  </si>
  <si>
    <t xml:space="preserve">Oficial 1ª aplicador de làmines impermeabilitzants.</t>
  </si>
  <si>
    <t xml:space="preserve">mo067</t>
  </si>
  <si>
    <t xml:space="preserve">h</t>
  </si>
  <si>
    <t xml:space="preserve">Ajudant aplicador de làmines impermeabilitzants.</t>
  </si>
  <si>
    <t xml:space="preserve">Subtotal mà d'obra:</t>
  </si>
  <si>
    <t xml:space="preserve">Costos directes complementaris</t>
  </si>
  <si>
    <t xml:space="preserve">%</t>
  </si>
  <si>
    <t xml:space="preserve">Costos directes complementaris</t>
  </si>
  <si>
    <t xml:space="preserve">Cost de manteniment decennal: 0,63€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</si>
  <si>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</si>
  <si>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Referència norma UNE i Títol de la norma transposició de norma harmonitzada</t>
  </si>
  <si>
    <r>
      <rPr>
        <sz val="8.25"/>
        <color rgb="FF000000"/>
        <rFont val="Arial"/>
        <family val="2"/>
      </rPr>
      <t xml:space="preserve">Aplicabilitat</t>
    </r>
    <r>
      <rPr>
        <sz val="8.25"/>
        <color rgb="FF000000"/>
        <rFont val="Arial"/>
        <family val="2"/>
      </rPr>
      <t xml:space="preserve">(a)</t>
    </r>
  </si>
  <si>
    <r>
      <rPr>
        <sz val="8.25"/>
        <color rgb="FF000000"/>
        <rFont val="Arial"/>
        <family val="2"/>
      </rPr>
      <t xml:space="preserve">Obligatorietat</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</si>
  <si>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</si>
  <si>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UNE-EN 12004:2008/A1:2012</t>
  </si>
  <si>
    <t xml:space="preserve">Adhesivos para baldosas cerámicas. Requisitos, evaluación de la conformidad, clasificación y designación.</t>
  </si>
  <si>
    <r>
      <rPr>
        <sz val="8.25"/>
        <color rgb="FF000000"/>
        <rFont val="Arial"/>
        <family val="2"/>
      </rPr>
      <t xml:space="preserve">(a)</t>
    </r>
    <r>
      <rPr>
        <sz val="8.25"/>
        <color rgb="FF000000"/>
        <rFont val="Arial"/>
        <family val="2"/>
      </rPr>
      <t xml:space="preserve"> </t>
    </r>
    <r>
      <rPr>
        <sz val="8.25"/>
        <color rgb="FF000000"/>
        <rFont val="Arial"/>
        <family val="2"/>
      </rPr>
      <t xml:space="preserve">Data d'aplicabilitat de la norma harmonitzada i inici del període de coexistència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</si>
  <si>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del període de coexistència / entrada en vigor marcat CE</t>
    </r>
  </si>
  <si>
    <r>
      <rPr>
        <sz val="8.25"/>
        <color rgb="FF000000"/>
        <rFont val="Arial"/>
        <family val="2"/>
      </rPr>
      <t xml:space="preserve">(c)</t>
    </r>
    <r>
      <rPr>
        <sz val="8.25"/>
        <color rgb="FF000000"/>
        <rFont val="Arial"/>
        <family val="2"/>
      </rPr>
      <t xml:space="preserve"> </t>
    </r>
    <r>
      <rPr>
        <sz val="8.25"/>
        <color rgb="FF000000"/>
        <rFont val="Arial"/>
        <family val="2"/>
      </rPr>
      <t xml:space="preserve">Sistema d'avaluació i verificació de la constància de les prestacions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</si>
</sst>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5.10" customWidth="1"/>
    <col min="3" max="3" width="1.19" customWidth="1"/>
    <col min="4" max="4" width="5.44" customWidth="1"/>
    <col min="5" max="5" width="75.48" customWidth="1"/>
    <col min="6" max="6" width="1.02" customWidth="1"/>
    <col min="7" max="7" width="10.71" customWidth="1"/>
    <col min="8" max="8" width="2.55" customWidth="1"/>
    <col min="9" max="9" width="10.71"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3"/>
      <c r="D3" s="2" t="s">
        <v>3</v>
      </c>
      <c r="E3" s="2"/>
      <c r="F3" s="2"/>
      <c r="G3" s="2"/>
      <c r="H3" s="2"/>
      <c r="I3" s="2"/>
      <c r="J3" s="2"/>
    </row>
    <row r="5" spans="1:10" ht="34.50" thickBot="1" customHeight="1">
      <c r="A5" s="5" t="s">
        <v>4</v>
      </c>
      <c r="B5" s="5"/>
      <c r="C5" s="5"/>
      <c r="D5" s="5"/>
      <c r="E5" s="5"/>
      <c r="F5" s="5"/>
      <c r="G5" s="5"/>
      <c r="H5" s="5"/>
      <c r="I5" s="5"/>
      <c r="J5" s="5"/>
    </row>
    <row r="8" spans="1:10" ht="24.00" thickBot="1" customHeight="1">
      <c r="A8" s="6" t="s">
        <v>5</v>
      </c>
      <c r="B8" s="6"/>
      <c r="C8" s="6" t="s">
        <v>6</v>
      </c>
      <c r="D8" s="6"/>
      <c r="E8" s="6" t="s">
        <v>7</v>
      </c>
      <c r="F8" s="6"/>
      <c r="G8" s="7" t="s">
        <v>8</v>
      </c>
      <c r="H8" s="7"/>
      <c r="I8" s="7" t="s">
        <v>9</v>
      </c>
      <c r="J8" s="7" t="s">
        <v>10</v>
      </c>
    </row>
    <row r="9" spans="1:10" ht="13.50" thickBot="1" customHeight="1">
      <c r="A9" s="8">
        <v>1.000000</v>
      </c>
      <c r="B9" s="8"/>
      <c r="C9" s="8"/>
      <c r="D9" s="8"/>
      <c r="E9" s="9" t="s">
        <v>11</v>
      </c>
      <c r="F9" s="9"/>
      <c r="G9" s="9"/>
      <c r="H9" s="9"/>
      <c r="I9" s="8"/>
      <c r="J9" s="8"/>
    </row>
    <row r="10" spans="1:10" ht="34.50" thickBot="1" customHeight="1">
      <c r="A10" s="1" t="s">
        <v>12</v>
      </c>
      <c r="B10" s="1"/>
      <c r="C10" s="10" t="s">
        <v>13</v>
      </c>
      <c r="D10" s="10"/>
      <c r="E10" s="1" t="s">
        <v>14</v>
      </c>
      <c r="F10" s="1"/>
      <c r="G10" s="11">
        <v>2.000000</v>
      </c>
      <c r="H10" s="11"/>
      <c r="I10" s="12">
        <v>0.700000</v>
      </c>
      <c r="J10" s="12">
        <f ca="1">ROUND(INDIRECT(ADDRESS(ROW()+(0), COLUMN()+(-3), 1))*INDIRECT(ADDRESS(ROW()+(0), COLUMN()+(-1), 1)), 2)</f>
        <v>1.400000</v>
      </c>
    </row>
    <row r="11" spans="1:10" ht="34.50" thickBot="1" customHeight="1">
      <c r="A11" s="1" t="s">
        <v>15</v>
      </c>
      <c r="B11" s="1"/>
      <c r="C11" s="10" t="s">
        <v>16</v>
      </c>
      <c r="D11" s="10"/>
      <c r="E11" s="1" t="s">
        <v>17</v>
      </c>
      <c r="F11" s="1"/>
      <c r="G11" s="11">
        <v>1.050000</v>
      </c>
      <c r="H11" s="11"/>
      <c r="I11" s="12">
        <v>13.890000</v>
      </c>
      <c r="J11" s="12">
        <f ca="1">ROUND(INDIRECT(ADDRESS(ROW()+(0), COLUMN()+(-3), 1))*INDIRECT(ADDRESS(ROW()+(0), COLUMN()+(-1), 1)), 2)</f>
        <v>14.580000</v>
      </c>
    </row>
    <row r="12" spans="1:10" ht="13.50" thickBot="1" customHeight="1">
      <c r="A12" s="1" t="s">
        <v>18</v>
      </c>
      <c r="B12" s="1"/>
      <c r="C12" s="10" t="s">
        <v>19</v>
      </c>
      <c r="D12" s="10"/>
      <c r="E12" s="1" t="s">
        <v>20</v>
      </c>
      <c r="F12" s="1"/>
      <c r="G12" s="11">
        <v>0.300000</v>
      </c>
      <c r="H12" s="11"/>
      <c r="I12" s="12">
        <v>15.500000</v>
      </c>
      <c r="J12" s="12">
        <f ca="1">ROUND(INDIRECT(ADDRESS(ROW()+(0), COLUMN()+(-3), 1))*INDIRECT(ADDRESS(ROW()+(0), COLUMN()+(-1), 1)), 2)</f>
        <v>4.650000</v>
      </c>
    </row>
    <row r="13" spans="1:10" ht="34.50" thickBot="1" customHeight="1">
      <c r="A13" s="1" t="s">
        <v>21</v>
      </c>
      <c r="B13" s="1"/>
      <c r="C13" s="10" t="s">
        <v>22</v>
      </c>
      <c r="D13" s="10"/>
      <c r="E13" s="1" t="s">
        <v>23</v>
      </c>
      <c r="F13" s="1"/>
      <c r="G13" s="13">
        <v>1.200000</v>
      </c>
      <c r="H13" s="13"/>
      <c r="I13" s="14">
        <v>3.960000</v>
      </c>
      <c r="J13" s="14">
        <f ca="1">ROUND(INDIRECT(ADDRESS(ROW()+(0), COLUMN()+(-3), 1))*INDIRECT(ADDRESS(ROW()+(0), COLUMN()+(-1), 1)), 2)</f>
        <v>4.750000</v>
      </c>
    </row>
    <row r="14" spans="1:10" ht="13.50" thickBot="1" customHeight="1">
      <c r="A14" s="15"/>
      <c r="B14" s="15"/>
      <c r="C14" s="15"/>
      <c r="D14" s="15"/>
      <c r="E14" s="15"/>
      <c r="F14" s="15"/>
      <c r="G14" s="9" t="s">
        <v>24</v>
      </c>
      <c r="H14" s="9"/>
      <c r="I14" s="9"/>
      <c r="J14" s="17">
        <f ca="1">ROUND(SUM(INDIRECT(ADDRESS(ROW()+(-1), COLUMN()+(0), 1)),INDIRECT(ADDRESS(ROW()+(-2), COLUMN()+(0), 1)),INDIRECT(ADDRESS(ROW()+(-3), COLUMN()+(0), 1)),INDIRECT(ADDRESS(ROW()+(-4), COLUMN()+(0), 1))), 2)</f>
        <v>25.380000</v>
      </c>
    </row>
    <row r="15" spans="1:10" ht="13.50" thickBot="1" customHeight="1">
      <c r="A15" s="15">
        <v>2.000000</v>
      </c>
      <c r="B15" s="15"/>
      <c r="C15" s="15"/>
      <c r="D15" s="15"/>
      <c r="E15" s="18" t="s">
        <v>25</v>
      </c>
      <c r="F15" s="18"/>
      <c r="G15" s="18"/>
      <c r="H15" s="18"/>
      <c r="I15" s="15"/>
      <c r="J15" s="15"/>
    </row>
    <row r="16" spans="1:10" ht="13.50" thickBot="1" customHeight="1">
      <c r="A16" s="1" t="s">
        <v>26</v>
      </c>
      <c r="B16" s="1"/>
      <c r="C16" s="10" t="s">
        <v>27</v>
      </c>
      <c r="D16" s="10"/>
      <c r="E16" s="1" t="s">
        <v>28</v>
      </c>
      <c r="F16" s="1"/>
      <c r="G16" s="11">
        <v>0.120000</v>
      </c>
      <c r="H16" s="11"/>
      <c r="I16" s="12">
        <v>23.780000</v>
      </c>
      <c r="J16" s="12">
        <f ca="1">ROUND(INDIRECT(ADDRESS(ROW()+(0), COLUMN()+(-3), 1))*INDIRECT(ADDRESS(ROW()+(0), COLUMN()+(-1), 1)), 2)</f>
        <v>2.850000</v>
      </c>
    </row>
    <row r="17" spans="1:10" ht="13.50" thickBot="1" customHeight="1">
      <c r="A17" s="1" t="s">
        <v>29</v>
      </c>
      <c r="B17" s="1"/>
      <c r="C17" s="10" t="s">
        <v>30</v>
      </c>
      <c r="D17" s="10"/>
      <c r="E17" s="1" t="s">
        <v>31</v>
      </c>
      <c r="F17" s="1"/>
      <c r="G17" s="13">
        <v>0.120000</v>
      </c>
      <c r="H17" s="13"/>
      <c r="I17" s="14">
        <v>21.140000</v>
      </c>
      <c r="J17" s="14">
        <f ca="1">ROUND(INDIRECT(ADDRESS(ROW()+(0), COLUMN()+(-3), 1))*INDIRECT(ADDRESS(ROW()+(0), COLUMN()+(-1), 1)), 2)</f>
        <v>2.540000</v>
      </c>
    </row>
    <row r="18" spans="1:10" ht="13.50" thickBot="1" customHeight="1">
      <c r="A18" s="15"/>
      <c r="B18" s="15"/>
      <c r="C18" s="15"/>
      <c r="D18" s="15"/>
      <c r="E18" s="15"/>
      <c r="F18" s="15"/>
      <c r="G18" s="9" t="s">
        <v>32</v>
      </c>
      <c r="H18" s="9"/>
      <c r="I18" s="9"/>
      <c r="J18" s="17">
        <f ca="1">ROUND(SUM(INDIRECT(ADDRESS(ROW()+(-1), COLUMN()+(0), 1)),INDIRECT(ADDRESS(ROW()+(-2), COLUMN()+(0), 1))), 2)</f>
        <v>5.390000</v>
      </c>
    </row>
    <row r="19" spans="1:10" ht="13.50" thickBot="1" customHeight="1">
      <c r="A19" s="15">
        <v>3.000000</v>
      </c>
      <c r="B19" s="15"/>
      <c r="C19" s="15"/>
      <c r="D19" s="15"/>
      <c r="E19" s="18" t="s">
        <v>33</v>
      </c>
      <c r="F19" s="18"/>
      <c r="G19" s="18"/>
      <c r="H19" s="18"/>
      <c r="I19" s="15"/>
      <c r="J19" s="15"/>
    </row>
    <row r="20" spans="1:10" ht="13.50" thickBot="1" customHeight="1">
      <c r="A20" s="19"/>
      <c r="B20" s="19"/>
      <c r="C20" s="20" t="s">
        <v>34</v>
      </c>
      <c r="D20" s="20"/>
      <c r="E20" s="19" t="s">
        <v>35</v>
      </c>
      <c r="F20" s="19"/>
      <c r="G20" s="13">
        <v>2.000000</v>
      </c>
      <c r="H20" s="13"/>
      <c r="I20" s="14">
        <f ca="1">ROUND(SUM(INDIRECT(ADDRESS(ROW()+(-2), COLUMN()+(1), 1)),INDIRECT(ADDRESS(ROW()+(-6), COLUMN()+(1), 1))), 2)</f>
        <v>30.770000</v>
      </c>
      <c r="J20" s="14">
        <f ca="1">ROUND(INDIRECT(ADDRESS(ROW()+(0), COLUMN()+(-3), 1))*INDIRECT(ADDRESS(ROW()+(0), COLUMN()+(-1), 1))/100, 2)</f>
        <v>0.620000</v>
      </c>
    </row>
    <row r="21" spans="1:10" ht="13.50" thickBot="1" customHeight="1">
      <c r="A21" s="21" t="s">
        <v>36</v>
      </c>
      <c r="B21" s="21"/>
      <c r="C21" s="22"/>
      <c r="D21" s="22"/>
      <c r="E21" s="23"/>
      <c r="F21" s="23"/>
      <c r="G21" s="24" t="s">
        <v>37</v>
      </c>
      <c r="H21" s="24"/>
      <c r="I21" s="25"/>
      <c r="J21" s="26">
        <f ca="1">ROUND(SUM(INDIRECT(ADDRESS(ROW()+(-1), COLUMN()+(0), 1)),INDIRECT(ADDRESS(ROW()+(-3), COLUMN()+(0), 1)),INDIRECT(ADDRESS(ROW()+(-7), COLUMN()+(0), 1))), 2)</f>
        <v>31.390000</v>
      </c>
    </row>
    <row r="24" spans="1:10" ht="13.50" thickBot="1" customHeight="1">
      <c r="A24" s="27" t="s">
        <v>38</v>
      </c>
      <c r="B24" s="27"/>
      <c r="C24" s="27"/>
      <c r="D24" s="27"/>
      <c r="E24" s="27"/>
      <c r="F24" s="27" t="s">
        <v>39</v>
      </c>
      <c r="G24" s="27"/>
      <c r="H24" s="27" t="s">
        <v>40</v>
      </c>
      <c r="I24" s="27"/>
      <c r="J24" s="27" t="s">
        <v>41</v>
      </c>
    </row>
    <row r="25" spans="1:10" ht="13.50" thickBot="1" customHeight="1">
      <c r="A25" s="28" t="s">
        <v>42</v>
      </c>
      <c r="B25" s="28"/>
      <c r="C25" s="28"/>
      <c r="D25" s="28"/>
      <c r="E25" s="28"/>
      <c r="F25" s="29">
        <v>142013.000000</v>
      </c>
      <c r="G25" s="29"/>
      <c r="H25" s="29">
        <v>172013.000000</v>
      </c>
      <c r="I25" s="29"/>
      <c r="J25" s="29">
        <v>3.000000</v>
      </c>
    </row>
    <row r="26" spans="1:10" ht="13.50" thickBot="1" customHeight="1">
      <c r="A26" s="30" t="s">
        <v>43</v>
      </c>
      <c r="B26" s="30"/>
      <c r="C26" s="30"/>
      <c r="D26" s="30"/>
      <c r="E26" s="30"/>
      <c r="F26" s="31"/>
      <c r="G26" s="31"/>
      <c r="H26" s="31"/>
      <c r="I26" s="31"/>
      <c r="J26" s="31"/>
    </row>
    <row r="29" spans="1:1" ht="33.75" thickBot="1" customHeight="1">
      <c r="A29" s="1" t="s">
        <v>44</v>
      </c>
      <c r="B29" s="1"/>
      <c r="C29" s="1"/>
      <c r="D29" s="1"/>
      <c r="E29" s="1"/>
      <c r="F29" s="1"/>
      <c r="G29" s="1"/>
      <c r="H29" s="1"/>
      <c r="I29" s="1"/>
      <c r="J29" s="1"/>
    </row>
    <row r="30" spans="1:1" ht="33.75" thickBot="1" customHeight="1">
      <c r="A30" s="1" t="s">
        <v>45</v>
      </c>
      <c r="B30" s="1"/>
      <c r="C30" s="1"/>
      <c r="D30" s="1"/>
      <c r="E30" s="1"/>
      <c r="F30" s="1"/>
      <c r="G30" s="1"/>
      <c r="H30" s="1"/>
      <c r="I30" s="1"/>
      <c r="J30" s="1"/>
    </row>
    <row r="31" spans="1:1" ht="33.75" thickBot="1" customHeight="1">
      <c r="A31" s="1" t="s">
        <v>46</v>
      </c>
      <c r="B31" s="1"/>
      <c r="C31" s="1"/>
      <c r="D31" s="1"/>
      <c r="E31" s="1"/>
      <c r="F31" s="1"/>
      <c r="G31" s="1"/>
      <c r="H31" s="1"/>
      <c r="I31" s="1"/>
      <c r="J31" s="1"/>
    </row>
  </sheetData>
  <mergeCells count="66">
    <mergeCell ref="A1:J1"/>
    <mergeCell ref="B3:C3"/>
    <mergeCell ref="D3:J3"/>
    <mergeCell ref="A5:J5"/>
    <mergeCell ref="A8:B8"/>
    <mergeCell ref="C8:D8"/>
    <mergeCell ref="E8:F8"/>
    <mergeCell ref="G8:H8"/>
    <mergeCell ref="A9:B9"/>
    <mergeCell ref="C9:D9"/>
    <mergeCell ref="E9:H9"/>
    <mergeCell ref="A10:B10"/>
    <mergeCell ref="C10:D10"/>
    <mergeCell ref="E10:F10"/>
    <mergeCell ref="G10:H10"/>
    <mergeCell ref="A11:B11"/>
    <mergeCell ref="C11:D11"/>
    <mergeCell ref="E11:F11"/>
    <mergeCell ref="G11:H11"/>
    <mergeCell ref="A12:B12"/>
    <mergeCell ref="C12:D12"/>
    <mergeCell ref="E12:F12"/>
    <mergeCell ref="G12:H12"/>
    <mergeCell ref="A13:B13"/>
    <mergeCell ref="C13:D13"/>
    <mergeCell ref="E13:F13"/>
    <mergeCell ref="G13:H13"/>
    <mergeCell ref="A14:B14"/>
    <mergeCell ref="C14:D14"/>
    <mergeCell ref="E14:F14"/>
    <mergeCell ref="G14:I14"/>
    <mergeCell ref="A15:B15"/>
    <mergeCell ref="C15:D15"/>
    <mergeCell ref="E15:H15"/>
    <mergeCell ref="A16:B16"/>
    <mergeCell ref="C16:D16"/>
    <mergeCell ref="E16:F16"/>
    <mergeCell ref="G16:H16"/>
    <mergeCell ref="A17:B17"/>
    <mergeCell ref="C17:D17"/>
    <mergeCell ref="E17:F17"/>
    <mergeCell ref="G17:H17"/>
    <mergeCell ref="A18:B18"/>
    <mergeCell ref="C18:D18"/>
    <mergeCell ref="E18:F18"/>
    <mergeCell ref="G18:I18"/>
    <mergeCell ref="A19:B19"/>
    <mergeCell ref="C19:D19"/>
    <mergeCell ref="E19:H19"/>
    <mergeCell ref="A20:B20"/>
    <mergeCell ref="C20:D20"/>
    <mergeCell ref="E20:F20"/>
    <mergeCell ref="G20:H20"/>
    <mergeCell ref="A21:F21"/>
    <mergeCell ref="G21:I21"/>
    <mergeCell ref="A24:E24"/>
    <mergeCell ref="F24:G24"/>
    <mergeCell ref="H24:I24"/>
    <mergeCell ref="A25:E25"/>
    <mergeCell ref="F25:G26"/>
    <mergeCell ref="H25:I26"/>
    <mergeCell ref="J25:J26"/>
    <mergeCell ref="A26:E26"/>
    <mergeCell ref="A29:J29"/>
    <mergeCell ref="A30:J30"/>
    <mergeCell ref="A31:J31"/>
  </mergeCells>
  <pageMargins left="0.147638" right="0.147638" top="0.206693" bottom="0.206693" header="0.0" footer="0.0"/>
  <pageSetup paperSize="9" orientation="portrait"/>
  <rowBreaks count="0" manualBreakCount="0">
    </rowBreaks>
</worksheet>
</file>