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<sst xmlns="http://schemas.openxmlformats.org/spreadsheetml/2006/main" count="127" uniqueCount="127">
  <si>
    <t xml:space="preserve"/>
  </si>
  <si>
    <t xml:space="preserve">QAB112</t>
  </si>
  <si>
    <t xml:space="preserve">m²</t>
  </si>
  <si>
    <t xml:space="preserve">Coberta plana transitable, no ventilada, amb enrajolat fix, per a trànsit de vianants privat. Impermeabilització amb làmines de PVC.</t>
  </si>
  <si>
    <r>
      <rPr>
        <sz val="8.25"/>
        <color rgb="FF000000"/>
        <rFont val="Arial"/>
        <family val="2"/>
      </rPr>
      <t xml:space="preserve">Coberta plana transitable, no ventilada, amb enrajolat fix, tipus invertida, pendent del 1% al 5%, per a trànsit de vianants privat. FORMACIÓ DE PENDENTS: mitjançant vorada de tremujals, aiguafons i juntes amb mestres de maó ceràmic buit doble i capa d'argila expandida, abocada en sec i consolidada en la seva superfície amb beurada de ciment, proporcionant una resistència a compressió de 1 MPa i con una conductivitat tèrmica de 0,087 W/(mK), amb espessor medi de 10 cm; amb capa de regularització de morter de ciment, industrial, M-5 de 4 cm d'espessor, acabat remolinat; CAPA SEPARADORA SOTA IMPERMEABILITZACIÓ: geotèxtil no teixit compost per fibres de polièster unides per tiretes, (300 g/m²); IMPERMEABILITZACIÓ: tipus monocapa, no adherida, formada per una làmina impermeabilitzant flexible de PVC-P, (fv), de 1,2 mm d'espessor, amb armadura de vel de fibra de vidre, i amb resistència a la intempèrie, fixada en cavalcaments i vores mitjançant soldadura termoplàstica; CAPA SEPARADORA SOTA AÏLLAMENT: geotèxtil no teixit compost per fibres de polièster unides per tiretes, (300 g/m²); AÏLLAMENT TÈRMIC: panell rígid de poliestirè extrudit, de superfície llisa i mecanitzat lateral de mitja mossa, de 40 mm d'espessor, resistència a compressió &gt;= 300 kPa; CAPA SEPARADORA SOTA PROTECCIÓ: geotèxtil no teixit compost per fibres de polièster unides per tiretes, (200 g/m²); CAPA DE PROTECCIÓ: paviment de rajoles ceràmiques de gres rústic, 20x20 cm col·locades en capa fina amb adhesiu cimentós d'enduriment normal, C1 sense cap característica addicional, color gris, sobre una capa de regularització de morter de ciment, industrial, M-5, de 4 cm d'espessor, rejuntades amb morter de junts cimentós millorat, amb absorció d'aigua reduïda i resistència elevada a l'abrasió tipus CG 2 W A, color blanc, per junts de 2 a 15 mm. Inclús creuetes de PVC. El preu no inclou l'execució i el segellat dels junts ni l'execució d'acabats en les trobades amb paraments i desaigües.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</si>
  <si>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</si>
  <si>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</si>
  <si>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</si>
  <si>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</si>
  <si>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</si>
  <si>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</si>
  <si>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</si>
  <si>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mt04lcc010c</t>
  </si>
  <si>
    <t xml:space="preserve">U</t>
  </si>
  <si>
    <t xml:space="preserve">Maó ceràmic buit (totxana), per revestir, 29x14x9 cm, per a ús en fàbrica protegida (peça P), densitat 805 kg/m³, segons UNE-EN 771-1.</t>
  </si>
  <si>
    <t xml:space="preserve">mt01arl030aa</t>
  </si>
  <si>
    <t xml:space="preserve">m³</t>
  </si>
  <si>
    <t xml:space="preserve">Argila expandida, subministrada en sacs, segons UNE-EN 13055-1.</t>
  </si>
  <si>
    <t xml:space="preserve">mt09lec020b</t>
  </si>
  <si>
    <t xml:space="preserve">m³</t>
  </si>
  <si>
    <t xml:space="preserve">Beurada de ciment 1/3 CEM II/B-P 32,5 N.</t>
  </si>
  <si>
    <t xml:space="preserve">mt16pea020b</t>
  </si>
  <si>
    <t xml:space="preserve">m²</t>
  </si>
  <si>
    <t xml:space="preserve">Panell rígid de poliestirè expandit, segons UNE-EN 13163, mecanitzat lateral recte, de 20 mm d'espessor, resistència tèrmica 0,55 m²K/W, conductivitat tèrmica 0,036 W/(mK), per junta de dilatació.</t>
  </si>
  <si>
    <t xml:space="preserve">mt08aaa010a</t>
  </si>
  <si>
    <t xml:space="preserve">m³</t>
  </si>
  <si>
    <t xml:space="preserve">Aigua.</t>
  </si>
  <si>
    <t xml:space="preserve">mt09mif010ca</t>
  </si>
  <si>
    <t xml:space="preserve">t</t>
  </si>
  <si>
    <t xml:space="preserve">Morter industrial per a obra de paleta, de ciment, color gris, categoria M-5 (resistència a compressió 5 N/mm²), subministrat en sacs, segons UNE-EN 998-2.</t>
  </si>
  <si>
    <t xml:space="preserve">mt14gsa020dg</t>
  </si>
  <si>
    <t xml:space="preserve">m²</t>
  </si>
  <si>
    <t xml:space="preserve">Geotèxtil no teixit compost per fibres de polièster unides per tiretes, amb una resistència a la tracció longitudinal de 3,45 kN/m, una resistència a la tracció transversal de 3,45 kN/m, una obertura de con a l'assaig de perforació dinàmica segons UNE-EN ISO 13433 inferior a 15 mm, resistència CBR a punxonament 0,8 kN i una massa superficial de 300 g/m², segons UNE-EN 13252.</t>
  </si>
  <si>
    <t xml:space="preserve">mt15dan010c</t>
  </si>
  <si>
    <t xml:space="preserve">m²</t>
  </si>
  <si>
    <t xml:space="preserve">Làmina impermeabilitzant flexible de PVC-P, (fv), de 1,2 mm d'espessor, amb armadura de vel de fibra de vidre, i amb resistència a la intempèrie, segons UNE-EN 13956.</t>
  </si>
  <si>
    <t xml:space="preserve">mt15dan020b</t>
  </si>
  <si>
    <t xml:space="preserve">m</t>
  </si>
  <si>
    <t xml:space="preserve">Perfil colaminat de xapa d'acer i PVC-P, pla, per a remat d'impermeabilització en els extrems de les làmines de PVC-P i en trobades amb elements verticals.</t>
  </si>
  <si>
    <t xml:space="preserve">mt16pxa010ab</t>
  </si>
  <si>
    <t xml:space="preserve">m²</t>
  </si>
  <si>
    <t xml:space="preserve">Panell rígid de poliestirè extrudit, segons UNE-EN 13164, de superfície llisa i mecanitzat lateral de mitja mossa, de 40 mm d'espessor, resistència a compressió &gt;= 300 kPa, resistència tèrmica 1,2 m²K/W, conductivitat tèrmica 0,034 W/(mK), Euroclasse E de reacció al foc segons UNE-EN 13501-1, amb codi de designació XPS-EN 13164-T1-CS(10/Y)300-DS(70,90)-DLT(2)5-CC(2/1,5/50)125-WL(T)0,7-WD(V)3-FTCD1.</t>
  </si>
  <si>
    <t xml:space="preserve">mt14gsa020ce</t>
  </si>
  <si>
    <t xml:space="preserve">m²</t>
  </si>
  <si>
    <t xml:space="preserve">Geotèxtil no teixit compost per fibres de polièster unides per tiretes, amb una resistència a la tracció longitudinal de 1,63 kN/m, una resistència a la tracció transversal de 2,08 kN/m, una obertura de con a l'assaig de perforació dinàmica segons UNE-EN ISO 13433 inferior a 27 mm, resistència CBR a punxonament 0,4 kN i una massa superficial de 200 g/m², segons UNE-EN 13252.</t>
  </si>
  <si>
    <t xml:space="preserve">mt09mcr021g</t>
  </si>
  <si>
    <t xml:space="preserve">kg</t>
  </si>
  <si>
    <t xml:space="preserve">Adhesiu cimentós d'enduriment normal, C1, segons UNE-EN 12004, color gris.</t>
  </si>
  <si>
    <t xml:space="preserve">mt18bcr010he800</t>
  </si>
  <si>
    <t xml:space="preserve">m²</t>
  </si>
  <si>
    <t xml:space="preserve">Rajola ceràmica de gres rústic, 20x20 cm, 8,00€/m², capacitat d'absorció d'aigua 3%&lt;=E&lt;6%, grup AII, segons UNE-EN 14411, resistència al lliscament Rd&gt;45 segons UNE 41901 EX, lliscabilitat classe 3 segons CTE.</t>
  </si>
  <si>
    <t xml:space="preserve">mt18acc050b</t>
  </si>
  <si>
    <t xml:space="preserve">U</t>
  </si>
  <si>
    <t xml:space="preserve">Creuetes de PVC per a separació entre 3 i 15 mm.</t>
  </si>
  <si>
    <t xml:space="preserve">mt18rcr010a300</t>
  </si>
  <si>
    <t xml:space="preserve">m</t>
  </si>
  <si>
    <t xml:space="preserve">Entornpeu ceràmic de gres rústic, de 7 cm d'amplada, 3,00€/m.</t>
  </si>
  <si>
    <t xml:space="preserve">mt09mcp020fE</t>
  </si>
  <si>
    <t xml:space="preserve">kg</t>
  </si>
  <si>
    <t xml:space="preserve">Morter de junts cimentós millorat, amb absorció d'aigua reduïda i resistència elevada a l'abrasió, tipus CG2 W A, segons UNE-EN 13888, color blanc, per junts de 2 a 15 mm, a base de ciment d'alta resistència, quars, additius especials, pigments i resines sintètiques, per a rejuntat de tot tipus de peces ceràmiques.</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</si>
  <si>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</si>
  <si>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</si>
  <si>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</si>
  <si>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</si>
  <si>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</si>
  <si>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</si>
  <si>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</si>
  <si>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</si>
  <si>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</si>
  <si>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</si>
  <si>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</si>
  <si>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</si>
  <si>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</si>
  <si>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</si>
  <si>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mo054</t>
  </si>
  <si>
    <t xml:space="preserve">h</t>
  </si>
  <si>
    <t xml:space="preserve">Oficial 1ª muntador d'aïllaments.</t>
  </si>
  <si>
    <t xml:space="preserve">mo101</t>
  </si>
  <si>
    <t xml:space="preserve">h</t>
  </si>
  <si>
    <t xml:space="preserve">Ajudant muntador d'aïllaments.</t>
  </si>
  <si>
    <t xml:space="preserve">mo023</t>
  </si>
  <si>
    <t xml:space="preserve">h</t>
  </si>
  <si>
    <t xml:space="preserve">Oficial 1ª enrajolador.</t>
  </si>
  <si>
    <t xml:space="preserve">mo061</t>
  </si>
  <si>
    <t xml:space="preserve">h</t>
  </si>
  <si>
    <t xml:space="preserve">Ajudant enrajolador.</t>
  </si>
  <si>
    <t xml:space="preserve">Subtotal mà d'obra:</t>
  </si>
  <si>
    <t xml:space="preserve">Costos directes complementaris</t>
  </si>
  <si>
    <t xml:space="preserve">%</t>
  </si>
  <si>
    <t xml:space="preserve">Costos directes complementaris</t>
  </si>
  <si>
    <t xml:space="preserve">Cost de manteniment decennal: 29,92€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</si>
  <si>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</si>
  <si>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norma UNE i Títol de la norma transposició de norma harmonitzada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</si>
  <si>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</si>
  <si>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</si>
  <si>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</si>
  <si>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771-1:2011/A1:2016</t>
  </si>
  <si>
    <t xml:space="preserve">2+/4</t>
  </si>
  <si>
    <t xml:space="preserve">Especificaciones de piezas para fábrica de albañilería. Parte 1: Piezas de arcilla cocida</t>
  </si>
  <si>
    <t xml:space="preserve">UNE-EN 13055-1:2003</t>
  </si>
  <si>
    <t xml:space="preserve">2+/4</t>
  </si>
  <si>
    <t xml:space="preserve">Áridos ligeros. Parte 1: Áridos ligeros para hormigón, mortero e inyectado.</t>
  </si>
  <si>
    <t xml:space="preserve">UNE-EN 13055-1/AC:2004</t>
  </si>
  <si>
    <t xml:space="preserve">UNE-EN 13163:2013/A1:2015</t>
  </si>
  <si>
    <t xml:space="preserve">1/3/4</t>
  </si>
  <si>
    <t xml:space="preserve">Productos aislantes térmicos para aplicaciones en la edificación. Productos manufacturados de poliestireno expandido (EPS). Especificación.</t>
  </si>
  <si>
    <t xml:space="preserve">UNE-EN 998-2:2012</t>
  </si>
  <si>
    <t xml:space="preserve">2+/4</t>
  </si>
  <si>
    <t xml:space="preserve">Especificaciones de los morteros para albañilería. Parte 2: Morteros para albañilería</t>
  </si>
  <si>
    <t xml:space="preserve">UNE-EN 13252:2001</t>
  </si>
  <si>
    <t xml:space="preserve">2+/4</t>
  </si>
  <si>
    <t xml:space="preserve">Geotextiles y productos relacionados. Requisitos para su uso en sistemas de drenaje.</t>
  </si>
  <si>
    <t xml:space="preserve">UNE-EN 13252:2001/A1:2005</t>
  </si>
  <si>
    <t xml:space="preserve">UNE-EN 13956:2013</t>
  </si>
  <si>
    <t xml:space="preserve">1/2+/3/4</t>
  </si>
  <si>
    <t xml:space="preserve">Láminas  f lexibles  para  impermeabilización.  Láminas  plásticas  y  de  caucho  para  impermeabilización  de  cubier tas. Definiciones y características.</t>
  </si>
  <si>
    <t xml:space="preserve">UNE-EN 13164:2013/A1:2015</t>
  </si>
  <si>
    <t xml:space="preserve">1/3/4</t>
  </si>
  <si>
    <t xml:space="preserve">Productos aislantes térmicos para aplicaciones en la edificación. Productos manufacturados de poliestireno extruido (XPS). Especificación.</t>
  </si>
  <si>
    <t xml:space="preserve">UNE-EN 12004:2008/A1:2012</t>
  </si>
  <si>
    <t xml:space="preserve">Adhesivos para baldosas cerámicas. Requisitos, evaluación de la conformidad, clasificación y designación.</t>
  </si>
  <si>
    <t xml:space="preserve">UNE-EN 14411:2013</t>
  </si>
  <si>
    <t xml:space="preserve">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</si>
  <si>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</si>
  <si>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 i inici del període de coexistència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</si>
  <si>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del període de coexistència / entrada en vigor marcat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</si>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</sst>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6.63" customWidth="1"/>
    <col min="5" max="5" width="71.40" customWidth="1"/>
    <col min="6" max="6" width="11.90" customWidth="1"/>
    <col min="7" max="7" width="13.43" customWidth="1"/>
    <col min="8" max="8" width="9.01" customWidth="1"/>
    <col min="9" max="9" width="235.28" customWidth="1"/>
    <col min="10" max="10" width="12.75" customWidth="1"/>
    <col min="11" max="11" width="11.22" customWidth="1"/>
    <col min="12" max="12" width="9.01" customWidth="1"/>
  </cols>
  <sheetData>
    <row r="1" spans="1:1" ht="2.25" thickBot="1" customHeight="1">
      <c r="A1" s="1" t="s">
        <v>0</v>
      </c>
      <c r="B1" s="1"/>
      <c r="C1" s="1"/>
      <c r="D1" s="1"/>
      <c r="E1" s="1"/>
      <c r="F1" s="1"/>
      <c r="G1" s="1"/>
      <c r="H1" s="1"/>
      <c r="I1" s="1"/>
      <c r="J1" s="1"/>
      <c r="K1" s="1"/>
      <c r="L1" s="1"/>
    </row>
    <row r="3" spans="1:12" ht="24.00" thickBot="1" customHeight="1">
      <c r="A3" s="2" t="s">
        <v>1</v>
      </c>
      <c r="B3" s="3" t="s">
        <v>2</v>
      </c>
      <c r="C3" s="2" t="s">
        <v>3</v>
      </c>
      <c r="D3" s="2"/>
      <c r="E3" s="2"/>
      <c r="F3" s="2"/>
      <c r="G3" s="2"/>
      <c r="H3" s="2"/>
    </row>
    <row r="5" spans="1:12" ht="160.50" thickBot="1" customHeight="1">
      <c r="A5" s="5" t="s">
        <v>4</v>
      </c>
      <c r="B5" s="5"/>
      <c r="C5" s="5"/>
      <c r="D5" s="5"/>
      <c r="E5" s="5"/>
      <c r="F5" s="5"/>
      <c r="G5" s="5"/>
      <c r="H5" s="5"/>
    </row>
    <row r="8" spans="1:12" ht="24.00" thickBot="1" customHeight="1">
      <c r="A8" s="6" t="s">
        <v>5</v>
      </c>
      <c r="B8" s="6"/>
      <c r="C8" s="6"/>
      <c r="D8" s="6" t="s">
        <v>6</v>
      </c>
      <c r="E8" s="6" t="s">
        <v>7</v>
      </c>
      <c r="F8" s="6"/>
      <c r="G8" s="6"/>
      <c r="H8" s="6"/>
      <c r="I8" s="6"/>
      <c r="J8" s="7" t="s">
        <v>8</v>
      </c>
      <c r="K8" s="7" t="s">
        <v>9</v>
      </c>
      <c r="L8" s="7" t="s">
        <v>10</v>
      </c>
    </row>
    <row r="9" spans="1:12" ht="13.50" thickBot="1" customHeight="1">
      <c r="A9" s="8">
        <v>1</v>
      </c>
      <c r="B9" s="8"/>
      <c r="C9" s="8"/>
      <c r="D9" s="8"/>
      <c r="E9" s="9" t="s">
        <v>11</v>
      </c>
      <c r="F9" s="9"/>
      <c r="G9" s="9"/>
      <c r="H9" s="9"/>
      <c r="I9" s="9"/>
      <c r="J9" s="9"/>
      <c r="K9" s="8"/>
      <c r="L9" s="8"/>
    </row>
    <row r="10" spans="1:12" ht="13.50" thickBot="1" customHeight="1">
      <c r="A10" s="1" t="s">
        <v>12</v>
      </c>
      <c r="B10" s="1"/>
      <c r="C10" s="1"/>
      <c r="D10" s="10" t="s">
        <v>13</v>
      </c>
      <c r="E10" s="1" t="s">
        <v>14</v>
      </c>
      <c r="F10" s="1"/>
      <c r="G10" s="1"/>
      <c r="H10" s="1"/>
      <c r="I10" s="1"/>
      <c r="J10" s="11">
        <v>3</v>
      </c>
      <c r="K10" s="12">
        <v>0.16</v>
      </c>
      <c r="L10" s="12">
        <f ca="1">ROUND(INDIRECT(ADDRESS(ROW()+(0), COLUMN()+(-2), 1))*INDIRECT(ADDRESS(ROW()+(0), COLUMN()+(-1), 1)), 2)</f>
        <v>0.48</v>
      </c>
    </row>
    <row r="11" spans="1:12" ht="13.50" thickBot="1" customHeight="1">
      <c r="A11" s="1" t="s">
        <v>15</v>
      </c>
      <c r="B11" s="1"/>
      <c r="C11" s="1"/>
      <c r="D11" s="10" t="s">
        <v>16</v>
      </c>
      <c r="E11" s="1" t="s">
        <v>17</v>
      </c>
      <c r="F11" s="1"/>
      <c r="G11" s="1"/>
      <c r="H11" s="1"/>
      <c r="I11" s="1"/>
      <c r="J11" s="11">
        <v>0.1</v>
      </c>
      <c r="K11" s="12">
        <v>135.87</v>
      </c>
      <c r="L11" s="12">
        <f ca="1">ROUND(INDIRECT(ADDRESS(ROW()+(0), COLUMN()+(-2), 1))*INDIRECT(ADDRESS(ROW()+(0), COLUMN()+(-1), 1)), 2)</f>
        <v>13.59</v>
      </c>
    </row>
    <row r="12" spans="1:12" ht="13.50" thickBot="1" customHeight="1">
      <c r="A12" s="1" t="s">
        <v>18</v>
      </c>
      <c r="B12" s="1"/>
      <c r="C12" s="1"/>
      <c r="D12" s="10" t="s">
        <v>19</v>
      </c>
      <c r="E12" s="1" t="s">
        <v>20</v>
      </c>
      <c r="F12" s="1"/>
      <c r="G12" s="1"/>
      <c r="H12" s="1"/>
      <c r="I12" s="1"/>
      <c r="J12" s="11">
        <v>0.01</v>
      </c>
      <c r="K12" s="12">
        <v>105.1</v>
      </c>
      <c r="L12" s="12">
        <f ca="1">ROUND(INDIRECT(ADDRESS(ROW()+(0), COLUMN()+(-2), 1))*INDIRECT(ADDRESS(ROW()+(0), COLUMN()+(-1), 1)), 2)</f>
        <v>1.05</v>
      </c>
    </row>
    <row r="13" spans="1:12" ht="13.50" thickBot="1" customHeight="1">
      <c r="A13" s="1" t="s">
        <v>21</v>
      </c>
      <c r="B13" s="1"/>
      <c r="C13" s="1"/>
      <c r="D13" s="10" t="s">
        <v>22</v>
      </c>
      <c r="E13" s="1" t="s">
        <v>23</v>
      </c>
      <c r="F13" s="1"/>
      <c r="G13" s="1"/>
      <c r="H13" s="1"/>
      <c r="I13" s="1"/>
      <c r="J13" s="11">
        <v>0.01</v>
      </c>
      <c r="K13" s="12">
        <v>1.34</v>
      </c>
      <c r="L13" s="12">
        <f ca="1">ROUND(INDIRECT(ADDRESS(ROW()+(0), COLUMN()+(-2), 1))*INDIRECT(ADDRESS(ROW()+(0), COLUMN()+(-1), 1)), 2)</f>
        <v>0.01</v>
      </c>
    </row>
    <row r="14" spans="1:12" ht="13.50" thickBot="1" customHeight="1">
      <c r="A14" s="1" t="s">
        <v>24</v>
      </c>
      <c r="B14" s="1"/>
      <c r="C14" s="1"/>
      <c r="D14" s="10" t="s">
        <v>25</v>
      </c>
      <c r="E14" s="1" t="s">
        <v>26</v>
      </c>
      <c r="F14" s="1"/>
      <c r="G14" s="1"/>
      <c r="H14" s="1"/>
      <c r="I14" s="1"/>
      <c r="J14" s="11">
        <v>0.027</v>
      </c>
      <c r="K14" s="12">
        <v>1.5</v>
      </c>
      <c r="L14" s="12">
        <f ca="1">ROUND(INDIRECT(ADDRESS(ROW()+(0), COLUMN()+(-2), 1))*INDIRECT(ADDRESS(ROW()+(0), COLUMN()+(-1), 1)), 2)</f>
        <v>0.04</v>
      </c>
    </row>
    <row r="15" spans="1:12" ht="13.50" thickBot="1" customHeight="1">
      <c r="A15" s="1" t="s">
        <v>27</v>
      </c>
      <c r="B15" s="1"/>
      <c r="C15" s="1"/>
      <c r="D15" s="10" t="s">
        <v>28</v>
      </c>
      <c r="E15" s="1" t="s">
        <v>29</v>
      </c>
      <c r="F15" s="1"/>
      <c r="G15" s="1"/>
      <c r="H15" s="1"/>
      <c r="I15" s="1"/>
      <c r="J15" s="11">
        <v>0.15</v>
      </c>
      <c r="K15" s="12">
        <v>33.86</v>
      </c>
      <c r="L15" s="12">
        <f ca="1">ROUND(INDIRECT(ADDRESS(ROW()+(0), COLUMN()+(-2), 1))*INDIRECT(ADDRESS(ROW()+(0), COLUMN()+(-1), 1)), 2)</f>
        <v>5.08</v>
      </c>
    </row>
    <row r="16" spans="1:12" ht="13.50" thickBot="1" customHeight="1">
      <c r="A16" s="1" t="s">
        <v>30</v>
      </c>
      <c r="B16" s="1"/>
      <c r="C16" s="1"/>
      <c r="D16" s="10" t="s">
        <v>31</v>
      </c>
      <c r="E16" s="1" t="s">
        <v>32</v>
      </c>
      <c r="F16" s="1"/>
      <c r="G16" s="1"/>
      <c r="H16" s="1"/>
      <c r="I16" s="1"/>
      <c r="J16" s="11">
        <v>2.1</v>
      </c>
      <c r="K16" s="12">
        <v>1.2</v>
      </c>
      <c r="L16" s="12">
        <f ca="1">ROUND(INDIRECT(ADDRESS(ROW()+(0), COLUMN()+(-2), 1))*INDIRECT(ADDRESS(ROW()+(0), COLUMN()+(-1), 1)), 2)</f>
        <v>2.52</v>
      </c>
    </row>
    <row r="17" spans="1:12" ht="13.50" thickBot="1" customHeight="1">
      <c r="A17" s="1" t="s">
        <v>33</v>
      </c>
      <c r="B17" s="1"/>
      <c r="C17" s="1"/>
      <c r="D17" s="10" t="s">
        <v>34</v>
      </c>
      <c r="E17" s="1" t="s">
        <v>35</v>
      </c>
      <c r="F17" s="1"/>
      <c r="G17" s="1"/>
      <c r="H17" s="1"/>
      <c r="I17" s="1"/>
      <c r="J17" s="11">
        <v>1.05</v>
      </c>
      <c r="K17" s="12">
        <v>6.55</v>
      </c>
      <c r="L17" s="12">
        <f ca="1">ROUND(INDIRECT(ADDRESS(ROW()+(0), COLUMN()+(-2), 1))*INDIRECT(ADDRESS(ROW()+(0), COLUMN()+(-1), 1)), 2)</f>
        <v>6.88</v>
      </c>
    </row>
    <row r="18" spans="1:12" ht="13.50" thickBot="1" customHeight="1">
      <c r="A18" s="1" t="s">
        <v>36</v>
      </c>
      <c r="B18" s="1"/>
      <c r="C18" s="1"/>
      <c r="D18" s="10" t="s">
        <v>37</v>
      </c>
      <c r="E18" s="1" t="s">
        <v>38</v>
      </c>
      <c r="F18" s="1"/>
      <c r="G18" s="1"/>
      <c r="H18" s="1"/>
      <c r="I18" s="1"/>
      <c r="J18" s="11">
        <v>0.4</v>
      </c>
      <c r="K18" s="12">
        <v>2.8</v>
      </c>
      <c r="L18" s="12">
        <f ca="1">ROUND(INDIRECT(ADDRESS(ROW()+(0), COLUMN()+(-2), 1))*INDIRECT(ADDRESS(ROW()+(0), COLUMN()+(-1), 1)), 2)</f>
        <v>1.12</v>
      </c>
    </row>
    <row r="19" spans="1:12" ht="13.50" thickBot="1" customHeight="1">
      <c r="A19" s="1" t="s">
        <v>39</v>
      </c>
      <c r="B19" s="1"/>
      <c r="C19" s="1"/>
      <c r="D19" s="10" t="s">
        <v>40</v>
      </c>
      <c r="E19" s="1" t="s">
        <v>41</v>
      </c>
      <c r="F19" s="1"/>
      <c r="G19" s="1"/>
      <c r="H19" s="1"/>
      <c r="I19" s="1"/>
      <c r="J19" s="11">
        <v>1.05</v>
      </c>
      <c r="K19" s="12">
        <v>2.8</v>
      </c>
      <c r="L19" s="12">
        <f ca="1">ROUND(INDIRECT(ADDRESS(ROW()+(0), COLUMN()+(-2), 1))*INDIRECT(ADDRESS(ROW()+(0), COLUMN()+(-1), 1)), 2)</f>
        <v>2.94</v>
      </c>
    </row>
    <row r="20" spans="1:12" ht="13.50" thickBot="1" customHeight="1">
      <c r="A20" s="1" t="s">
        <v>42</v>
      </c>
      <c r="B20" s="1"/>
      <c r="C20" s="1"/>
      <c r="D20" s="10" t="s">
        <v>43</v>
      </c>
      <c r="E20" s="1" t="s">
        <v>44</v>
      </c>
      <c r="F20" s="1"/>
      <c r="G20" s="1"/>
      <c r="H20" s="1"/>
      <c r="I20" s="1"/>
      <c r="J20" s="11">
        <v>1.05</v>
      </c>
      <c r="K20" s="12">
        <v>0.7</v>
      </c>
      <c r="L20" s="12">
        <f ca="1">ROUND(INDIRECT(ADDRESS(ROW()+(0), COLUMN()+(-2), 1))*INDIRECT(ADDRESS(ROW()+(0), COLUMN()+(-1), 1)), 2)</f>
        <v>0.74</v>
      </c>
    </row>
    <row r="21" spans="1:12" ht="13.50" thickBot="1" customHeight="1">
      <c r="A21" s="1" t="s">
        <v>45</v>
      </c>
      <c r="B21" s="1"/>
      <c r="C21" s="1"/>
      <c r="D21" s="10" t="s">
        <v>46</v>
      </c>
      <c r="E21" s="1" t="s">
        <v>47</v>
      </c>
      <c r="F21" s="1"/>
      <c r="G21" s="1"/>
      <c r="H21" s="1"/>
      <c r="I21" s="1"/>
      <c r="J21" s="11">
        <v>4</v>
      </c>
      <c r="K21" s="12">
        <v>0.35</v>
      </c>
      <c r="L21" s="12">
        <f ca="1">ROUND(INDIRECT(ADDRESS(ROW()+(0), COLUMN()+(-2), 1))*INDIRECT(ADDRESS(ROW()+(0), COLUMN()+(-1), 1)), 2)</f>
        <v>1.4</v>
      </c>
    </row>
    <row r="22" spans="1:12" ht="13.50" thickBot="1" customHeight="1">
      <c r="A22" s="1" t="s">
        <v>48</v>
      </c>
      <c r="B22" s="1"/>
      <c r="C22" s="1"/>
      <c r="D22" s="10" t="s">
        <v>49</v>
      </c>
      <c r="E22" s="1" t="s">
        <v>50</v>
      </c>
      <c r="F22" s="1"/>
      <c r="G22" s="1"/>
      <c r="H22" s="1"/>
      <c r="I22" s="1"/>
      <c r="J22" s="11">
        <v>1.05</v>
      </c>
      <c r="K22" s="12">
        <v>8</v>
      </c>
      <c r="L22" s="12">
        <f ca="1">ROUND(INDIRECT(ADDRESS(ROW()+(0), COLUMN()+(-2), 1))*INDIRECT(ADDRESS(ROW()+(0), COLUMN()+(-1), 1)), 2)</f>
        <v>8.4</v>
      </c>
    </row>
    <row r="23" spans="1:12" ht="13.50" thickBot="1" customHeight="1">
      <c r="A23" s="1" t="s">
        <v>51</v>
      </c>
      <c r="B23" s="1"/>
      <c r="C23" s="1"/>
      <c r="D23" s="10" t="s">
        <v>52</v>
      </c>
      <c r="E23" s="1" t="s">
        <v>53</v>
      </c>
      <c r="F23" s="1"/>
      <c r="G23" s="1"/>
      <c r="H23" s="1"/>
      <c r="I23" s="1"/>
      <c r="J23" s="11">
        <v>14</v>
      </c>
      <c r="K23" s="12">
        <v>0.03</v>
      </c>
      <c r="L23" s="12">
        <f ca="1">ROUND(INDIRECT(ADDRESS(ROW()+(0), COLUMN()+(-2), 1))*INDIRECT(ADDRESS(ROW()+(0), COLUMN()+(-1), 1)), 2)</f>
        <v>0.42</v>
      </c>
    </row>
    <row r="24" spans="1:12" ht="13.50" thickBot="1" customHeight="1">
      <c r="A24" s="1" t="s">
        <v>54</v>
      </c>
      <c r="B24" s="1"/>
      <c r="C24" s="1"/>
      <c r="D24" s="10" t="s">
        <v>55</v>
      </c>
      <c r="E24" s="1" t="s">
        <v>56</v>
      </c>
      <c r="F24" s="1"/>
      <c r="G24" s="1"/>
      <c r="H24" s="1"/>
      <c r="I24" s="1"/>
      <c r="J24" s="11">
        <v>0.4</v>
      </c>
      <c r="K24" s="12">
        <v>3</v>
      </c>
      <c r="L24" s="12">
        <f ca="1">ROUND(INDIRECT(ADDRESS(ROW()+(0), COLUMN()+(-2), 1))*INDIRECT(ADDRESS(ROW()+(0), COLUMN()+(-1), 1)), 2)</f>
        <v>1.2</v>
      </c>
    </row>
    <row r="25" spans="1:12" ht="13.50" thickBot="1" customHeight="1">
      <c r="A25" s="1" t="s">
        <v>57</v>
      </c>
      <c r="B25" s="1"/>
      <c r="C25" s="1"/>
      <c r="D25" s="10" t="s">
        <v>58</v>
      </c>
      <c r="E25" s="1" t="s">
        <v>59</v>
      </c>
      <c r="F25" s="1"/>
      <c r="G25" s="1"/>
      <c r="H25" s="1"/>
      <c r="I25" s="1"/>
      <c r="J25" s="13">
        <v>0.05</v>
      </c>
      <c r="K25" s="14">
        <v>0.78</v>
      </c>
      <c r="L25" s="14">
        <f ca="1">ROUND(INDIRECT(ADDRESS(ROW()+(0), COLUMN()+(-2), 1))*INDIRECT(ADDRESS(ROW()+(0), COLUMN()+(-1), 1)), 2)</f>
        <v>0.04</v>
      </c>
    </row>
    <row r="26" spans="1:12" ht="13.50" thickBot="1" customHeight="1">
      <c r="A26" s="15"/>
      <c r="B26" s="15"/>
      <c r="C26" s="15"/>
      <c r="D26" s="15"/>
      <c r="E26" s="15"/>
      <c r="F26" s="15"/>
      <c r="G26" s="15"/>
      <c r="H26" s="15"/>
      <c r="I26" s="15"/>
      <c r="J26" s="9" t="s">
        <v>60</v>
      </c>
      <c r="K26" s="9"/>
      <c r="L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45.91</v>
      </c>
    </row>
    <row r="27" spans="1:12" ht="13.50" thickBot="1" customHeight="1">
      <c r="A27" s="15">
        <v>2</v>
      </c>
      <c r="B27" s="15"/>
      <c r="C27" s="15"/>
      <c r="D27" s="15"/>
      <c r="E27" s="18" t="s">
        <v>61</v>
      </c>
      <c r="F27" s="18"/>
      <c r="G27" s="18"/>
      <c r="H27" s="18"/>
      <c r="I27" s="18"/>
      <c r="J27" s="18"/>
      <c r="K27" s="15"/>
      <c r="L27" s="15"/>
    </row>
    <row r="28" spans="1:12" ht="13.50" thickBot="1" customHeight="1">
      <c r="A28" s="1" t="s">
        <v>62</v>
      </c>
      <c r="B28" s="1"/>
      <c r="C28" s="1"/>
      <c r="D28" s="10" t="s">
        <v>63</v>
      </c>
      <c r="E28" s="1" t="s">
        <v>64</v>
      </c>
      <c r="F28" s="1"/>
      <c r="G28" s="1"/>
      <c r="H28" s="1"/>
      <c r="I28" s="1"/>
      <c r="J28" s="11">
        <v>0.104</v>
      </c>
      <c r="K28" s="12">
        <v>24.5</v>
      </c>
      <c r="L28" s="12">
        <f ca="1">ROUND(INDIRECT(ADDRESS(ROW()+(0), COLUMN()+(-2), 1))*INDIRECT(ADDRESS(ROW()+(0), COLUMN()+(-1), 1)), 2)</f>
        <v>2.55</v>
      </c>
    </row>
    <row r="29" spans="1:12" ht="13.50" thickBot="1" customHeight="1">
      <c r="A29" s="1" t="s">
        <v>65</v>
      </c>
      <c r="B29" s="1"/>
      <c r="C29" s="1"/>
      <c r="D29" s="10" t="s">
        <v>66</v>
      </c>
      <c r="E29" s="1" t="s">
        <v>67</v>
      </c>
      <c r="F29" s="1"/>
      <c r="G29" s="1"/>
      <c r="H29" s="1"/>
      <c r="I29" s="1"/>
      <c r="J29" s="11">
        <v>0.568</v>
      </c>
      <c r="K29" s="12">
        <v>20.46</v>
      </c>
      <c r="L29" s="12">
        <f ca="1">ROUND(INDIRECT(ADDRESS(ROW()+(0), COLUMN()+(-2), 1))*INDIRECT(ADDRESS(ROW()+(0), COLUMN()+(-1), 1)), 2)</f>
        <v>11.62</v>
      </c>
    </row>
    <row r="30" spans="1:12" ht="13.50" thickBot="1" customHeight="1">
      <c r="A30" s="1" t="s">
        <v>68</v>
      </c>
      <c r="B30" s="1"/>
      <c r="C30" s="1"/>
      <c r="D30" s="10" t="s">
        <v>69</v>
      </c>
      <c r="E30" s="1" t="s">
        <v>70</v>
      </c>
      <c r="F30" s="1"/>
      <c r="G30" s="1"/>
      <c r="H30" s="1"/>
      <c r="I30" s="1"/>
      <c r="J30" s="11">
        <v>0.209</v>
      </c>
      <c r="K30" s="12">
        <v>24.5</v>
      </c>
      <c r="L30" s="12">
        <f ca="1">ROUND(INDIRECT(ADDRESS(ROW()+(0), COLUMN()+(-2), 1))*INDIRECT(ADDRESS(ROW()+(0), COLUMN()+(-1), 1)), 2)</f>
        <v>5.12</v>
      </c>
    </row>
    <row r="31" spans="1:12" ht="13.50" thickBot="1" customHeight="1">
      <c r="A31" s="1" t="s">
        <v>71</v>
      </c>
      <c r="B31" s="1"/>
      <c r="C31" s="1"/>
      <c r="D31" s="10" t="s">
        <v>72</v>
      </c>
      <c r="E31" s="1" t="s">
        <v>73</v>
      </c>
      <c r="F31" s="1"/>
      <c r="G31" s="1"/>
      <c r="H31" s="1"/>
      <c r="I31" s="1"/>
      <c r="J31" s="11">
        <v>0.209</v>
      </c>
      <c r="K31" s="12">
        <v>21.75</v>
      </c>
      <c r="L31" s="12">
        <f ca="1">ROUND(INDIRECT(ADDRESS(ROW()+(0), COLUMN()+(-2), 1))*INDIRECT(ADDRESS(ROW()+(0), COLUMN()+(-1), 1)), 2)</f>
        <v>4.55</v>
      </c>
    </row>
    <row r="32" spans="1:12" ht="13.50" thickBot="1" customHeight="1">
      <c r="A32" s="1" t="s">
        <v>74</v>
      </c>
      <c r="B32" s="1"/>
      <c r="C32" s="1"/>
      <c r="D32" s="10" t="s">
        <v>75</v>
      </c>
      <c r="E32" s="1" t="s">
        <v>76</v>
      </c>
      <c r="F32" s="1"/>
      <c r="G32" s="1"/>
      <c r="H32" s="1"/>
      <c r="I32" s="1"/>
      <c r="J32" s="11">
        <v>0.058</v>
      </c>
      <c r="K32" s="12">
        <v>25.32</v>
      </c>
      <c r="L32" s="12">
        <f ca="1">ROUND(INDIRECT(ADDRESS(ROW()+(0), COLUMN()+(-2), 1))*INDIRECT(ADDRESS(ROW()+(0), COLUMN()+(-1), 1)), 2)</f>
        <v>1.47</v>
      </c>
    </row>
    <row r="33" spans="1:12" ht="13.50" thickBot="1" customHeight="1">
      <c r="A33" s="1" t="s">
        <v>77</v>
      </c>
      <c r="B33" s="1"/>
      <c r="C33" s="1"/>
      <c r="D33" s="10" t="s">
        <v>78</v>
      </c>
      <c r="E33" s="1" t="s">
        <v>79</v>
      </c>
      <c r="F33" s="1"/>
      <c r="G33" s="1"/>
      <c r="H33" s="1"/>
      <c r="I33" s="1"/>
      <c r="J33" s="11">
        <v>0.058</v>
      </c>
      <c r="K33" s="12">
        <v>21.75</v>
      </c>
      <c r="L33" s="12">
        <f ca="1">ROUND(INDIRECT(ADDRESS(ROW()+(0), COLUMN()+(-2), 1))*INDIRECT(ADDRESS(ROW()+(0), COLUMN()+(-1), 1)), 2)</f>
        <v>1.26</v>
      </c>
    </row>
    <row r="34" spans="1:12" ht="13.50" thickBot="1" customHeight="1">
      <c r="A34" s="1" t="s">
        <v>80</v>
      </c>
      <c r="B34" s="1"/>
      <c r="C34" s="1"/>
      <c r="D34" s="10" t="s">
        <v>81</v>
      </c>
      <c r="E34" s="1" t="s">
        <v>82</v>
      </c>
      <c r="F34" s="1"/>
      <c r="G34" s="1"/>
      <c r="H34" s="1"/>
      <c r="I34" s="1"/>
      <c r="J34" s="11">
        <v>0.464</v>
      </c>
      <c r="K34" s="12">
        <v>24.5</v>
      </c>
      <c r="L34" s="12">
        <f ca="1">ROUND(INDIRECT(ADDRESS(ROW()+(0), COLUMN()+(-2), 1))*INDIRECT(ADDRESS(ROW()+(0), COLUMN()+(-1), 1)), 2)</f>
        <v>11.37</v>
      </c>
    </row>
    <row r="35" spans="1:12" ht="13.50" thickBot="1" customHeight="1">
      <c r="A35" s="1" t="s">
        <v>83</v>
      </c>
      <c r="B35" s="1"/>
      <c r="C35" s="1"/>
      <c r="D35" s="10" t="s">
        <v>84</v>
      </c>
      <c r="E35" s="1" t="s">
        <v>85</v>
      </c>
      <c r="F35" s="1"/>
      <c r="G35" s="1"/>
      <c r="H35" s="1"/>
      <c r="I35" s="1"/>
      <c r="J35" s="13">
        <v>0.232</v>
      </c>
      <c r="K35" s="14">
        <v>21.75</v>
      </c>
      <c r="L35" s="14">
        <f ca="1">ROUND(INDIRECT(ADDRESS(ROW()+(0), COLUMN()+(-2), 1))*INDIRECT(ADDRESS(ROW()+(0), COLUMN()+(-1), 1)), 2)</f>
        <v>5.05</v>
      </c>
    </row>
    <row r="36" spans="1:12" ht="13.50" thickBot="1" customHeight="1">
      <c r="A36" s="15"/>
      <c r="B36" s="15"/>
      <c r="C36" s="15"/>
      <c r="D36" s="15"/>
      <c r="E36" s="15"/>
      <c r="F36" s="15"/>
      <c r="G36" s="15"/>
      <c r="H36" s="15"/>
      <c r="I36" s="15"/>
      <c r="J36" s="9" t="s">
        <v>86</v>
      </c>
      <c r="K36" s="9"/>
      <c r="L36" s="17">
        <f ca="1">ROUND(SUM(INDIRECT(ADDRESS(ROW()+(-1), COLUMN()+(0), 1)),INDIRECT(ADDRESS(ROW()+(-2), COLUMN()+(0), 1)),INDIRECT(ADDRESS(ROW()+(-3), COLUMN()+(0), 1)),INDIRECT(ADDRESS(ROW()+(-4), COLUMN()+(0), 1)),INDIRECT(ADDRESS(ROW()+(-5), COLUMN()+(0), 1)),INDIRECT(ADDRESS(ROW()+(-6), COLUMN()+(0), 1)),INDIRECT(ADDRESS(ROW()+(-7), COLUMN()+(0), 1)),INDIRECT(ADDRESS(ROW()+(-8), COLUMN()+(0), 1))), 2)</f>
        <v>42.99</v>
      </c>
    </row>
    <row r="37" spans="1:12" ht="13.50" thickBot="1" customHeight="1">
      <c r="A37" s="15">
        <v>3</v>
      </c>
      <c r="B37" s="15"/>
      <c r="C37" s="15"/>
      <c r="D37" s="15"/>
      <c r="E37" s="18" t="s">
        <v>87</v>
      </c>
      <c r="F37" s="18"/>
      <c r="G37" s="18"/>
      <c r="H37" s="18"/>
      <c r="I37" s="18"/>
      <c r="J37" s="18"/>
      <c r="K37" s="15"/>
      <c r="L37" s="15"/>
    </row>
    <row r="38" spans="1:12" ht="13.50" thickBot="1" customHeight="1">
      <c r="A38" s="19"/>
      <c r="B38" s="19"/>
      <c r="C38" s="19"/>
      <c r="D38" s="20" t="s">
        <v>88</v>
      </c>
      <c r="E38" s="19" t="s">
        <v>89</v>
      </c>
      <c r="F38" s="19"/>
      <c r="G38" s="19"/>
      <c r="H38" s="19"/>
      <c r="I38" s="19"/>
      <c r="J38" s="13">
        <v>2</v>
      </c>
      <c r="K38" s="14">
        <f ca="1">ROUND(SUM(INDIRECT(ADDRESS(ROW()+(-2), COLUMN()+(1), 1)),INDIRECT(ADDRESS(ROW()+(-12), COLUMN()+(1), 1))), 2)</f>
        <v>88.9</v>
      </c>
      <c r="L38" s="14">
        <f ca="1">ROUND(INDIRECT(ADDRESS(ROW()+(0), COLUMN()+(-2), 1))*INDIRECT(ADDRESS(ROW()+(0), COLUMN()+(-1), 1))/100, 2)</f>
        <v>1.78</v>
      </c>
    </row>
    <row r="39" spans="1:12" ht="13.50" thickBot="1" customHeight="1">
      <c r="A39" s="21" t="s">
        <v>90</v>
      </c>
      <c r="B39" s="21"/>
      <c r="C39" s="21"/>
      <c r="D39" s="22"/>
      <c r="E39" s="23"/>
      <c r="F39" s="23"/>
      <c r="G39" s="23"/>
      <c r="H39" s="23"/>
      <c r="I39" s="23"/>
      <c r="J39" s="24" t="s">
        <v>91</v>
      </c>
      <c r="K39" s="25"/>
      <c r="L39" s="26">
        <f ca="1">ROUND(SUM(INDIRECT(ADDRESS(ROW()+(-1), COLUMN()+(0), 1)),INDIRECT(ADDRESS(ROW()+(-3), COLUMN()+(0), 1)),INDIRECT(ADDRESS(ROW()+(-13), COLUMN()+(0), 1))), 2)</f>
        <v>90.68</v>
      </c>
    </row>
    <row r="42" spans="1:12" ht="13.50" thickBot="1" customHeight="1">
      <c r="A42" s="27" t="s">
        <v>92</v>
      </c>
      <c r="B42" s="27"/>
      <c r="C42" s="27"/>
      <c r="D42" s="27"/>
      <c r="E42" s="27"/>
      <c r="F42" s="27" t="s">
        <v>93</v>
      </c>
      <c r="G42" s="27" t="s">
        <v>94</v>
      </c>
      <c r="H42" s="27" t="s">
        <v>95</v>
      </c>
    </row>
    <row r="43" spans="1:12" ht="13.50" thickBot="1" customHeight="1">
      <c r="A43" s="28" t="s">
        <v>96</v>
      </c>
      <c r="B43" s="28"/>
      <c r="C43" s="28"/>
      <c r="D43" s="28"/>
      <c r="E43" s="28"/>
      <c r="F43" s="29">
        <v>1.06202e+006</v>
      </c>
      <c r="G43" s="29">
        <v>1.06202e+006</v>
      </c>
      <c r="H43" s="29" t="s">
        <v>97</v>
      </c>
    </row>
    <row r="44" spans="1:12" ht="13.50" thickBot="1" customHeight="1">
      <c r="A44" s="30" t="s">
        <v>98</v>
      </c>
      <c r="B44" s="30"/>
      <c r="C44" s="30"/>
      <c r="D44" s="30"/>
      <c r="E44" s="30"/>
      <c r="F44" s="31"/>
      <c r="G44" s="31"/>
      <c r="H44" s="31"/>
    </row>
    <row r="45" spans="1:12" ht="13.50" thickBot="1" customHeight="1">
      <c r="A45" s="28" t="s">
        <v>99</v>
      </c>
      <c r="B45" s="28"/>
      <c r="C45" s="28"/>
      <c r="D45" s="28"/>
      <c r="E45" s="28"/>
      <c r="F45" s="29">
        <v>132003</v>
      </c>
      <c r="G45" s="29">
        <v>162004</v>
      </c>
      <c r="H45" s="29" t="s">
        <v>100</v>
      </c>
    </row>
    <row r="46" spans="1:12" ht="13.50" thickBot="1" customHeight="1">
      <c r="A46" s="32" t="s">
        <v>101</v>
      </c>
      <c r="B46" s="32"/>
      <c r="C46" s="32"/>
      <c r="D46" s="32"/>
      <c r="E46" s="32"/>
      <c r="F46" s="33"/>
      <c r="G46" s="33"/>
      <c r="H46" s="33"/>
    </row>
    <row r="47" spans="1:12" ht="13.50" thickBot="1" customHeight="1">
      <c r="A47" s="30" t="s">
        <v>102</v>
      </c>
      <c r="B47" s="30"/>
      <c r="C47" s="30"/>
      <c r="D47" s="30"/>
      <c r="E47" s="30"/>
      <c r="F47" s="31">
        <v>112010</v>
      </c>
      <c r="G47" s="31">
        <v>112010</v>
      </c>
      <c r="H47" s="31"/>
    </row>
    <row r="48" spans="1:12" ht="13.50" thickBot="1" customHeight="1">
      <c r="A48" s="28" t="s">
        <v>103</v>
      </c>
      <c r="B48" s="28"/>
      <c r="C48" s="28"/>
      <c r="D48" s="28"/>
      <c r="E48" s="28"/>
      <c r="F48" s="29">
        <v>1.07202e+006</v>
      </c>
      <c r="G48" s="29">
        <v>1.07202e+006</v>
      </c>
      <c r="H48" s="29" t="s">
        <v>104</v>
      </c>
    </row>
    <row r="49" spans="1:12" ht="24.00" thickBot="1" customHeight="1">
      <c r="A49" s="30" t="s">
        <v>105</v>
      </c>
      <c r="B49" s="30"/>
      <c r="C49" s="30"/>
      <c r="D49" s="30"/>
      <c r="E49" s="30"/>
      <c r="F49" s="31"/>
      <c r="G49" s="31"/>
      <c r="H49" s="31"/>
    </row>
    <row r="50" spans="1:12" ht="13.50" thickBot="1" customHeight="1">
      <c r="A50" s="28" t="s">
        <v>106</v>
      </c>
      <c r="B50" s="28"/>
      <c r="C50" s="28"/>
      <c r="D50" s="28"/>
      <c r="E50" s="28"/>
      <c r="F50" s="29">
        <v>162011</v>
      </c>
      <c r="G50" s="29">
        <v>162012</v>
      </c>
      <c r="H50" s="29" t="s">
        <v>107</v>
      </c>
    </row>
    <row r="51" spans="1:12" ht="13.50" thickBot="1" customHeight="1">
      <c r="A51" s="30" t="s">
        <v>108</v>
      </c>
      <c r="B51" s="30"/>
      <c r="C51" s="30"/>
      <c r="D51" s="30"/>
      <c r="E51" s="30"/>
      <c r="F51" s="31"/>
      <c r="G51" s="31"/>
      <c r="H51" s="31"/>
    </row>
    <row r="52" spans="1:12" ht="13.50" thickBot="1" customHeight="1">
      <c r="A52" s="28" t="s">
        <v>109</v>
      </c>
      <c r="B52" s="28"/>
      <c r="C52" s="28"/>
      <c r="D52" s="28"/>
      <c r="E52" s="28"/>
      <c r="F52" s="29">
        <v>1.102e+006</v>
      </c>
      <c r="G52" s="29">
        <v>1.102e+006</v>
      </c>
      <c r="H52" s="29" t="s">
        <v>110</v>
      </c>
    </row>
    <row r="53" spans="1:12" ht="13.50" thickBot="1" customHeight="1">
      <c r="A53" s="32" t="s">
        <v>111</v>
      </c>
      <c r="B53" s="32"/>
      <c r="C53" s="32"/>
      <c r="D53" s="32"/>
      <c r="E53" s="32"/>
      <c r="F53" s="33"/>
      <c r="G53" s="33"/>
      <c r="H53" s="33"/>
    </row>
    <row r="54" spans="1:12" ht="13.50" thickBot="1" customHeight="1">
      <c r="A54" s="30" t="s">
        <v>112</v>
      </c>
      <c r="B54" s="30"/>
      <c r="C54" s="30"/>
      <c r="D54" s="30"/>
      <c r="E54" s="30"/>
      <c r="F54" s="31">
        <v>162006</v>
      </c>
      <c r="G54" s="31">
        <v>162007</v>
      </c>
      <c r="H54" s="31"/>
    </row>
    <row r="55" spans="1:12" ht="13.50" thickBot="1" customHeight="1">
      <c r="A55" s="28" t="s">
        <v>113</v>
      </c>
      <c r="B55" s="28"/>
      <c r="C55" s="28"/>
      <c r="D55" s="28"/>
      <c r="E55" s="28"/>
      <c r="F55" s="29">
        <v>1.10201e+006</v>
      </c>
      <c r="G55" s="29">
        <v>1.10201e+006</v>
      </c>
      <c r="H55" s="29" t="s">
        <v>114</v>
      </c>
    </row>
    <row r="56" spans="1:12" ht="24.00" thickBot="1" customHeight="1">
      <c r="A56" s="30" t="s">
        <v>115</v>
      </c>
      <c r="B56" s="30"/>
      <c r="C56" s="30"/>
      <c r="D56" s="30"/>
      <c r="E56" s="30"/>
      <c r="F56" s="31"/>
      <c r="G56" s="31"/>
      <c r="H56" s="31"/>
    </row>
    <row r="57" spans="1:12" ht="13.50" thickBot="1" customHeight="1">
      <c r="A57" s="28" t="s">
        <v>116</v>
      </c>
      <c r="B57" s="28"/>
      <c r="C57" s="28"/>
      <c r="D57" s="28"/>
      <c r="E57" s="28"/>
      <c r="F57" s="29">
        <v>1.07202e+006</v>
      </c>
      <c r="G57" s="29">
        <v>1.07202e+006</v>
      </c>
      <c r="H57" s="29" t="s">
        <v>117</v>
      </c>
    </row>
    <row r="58" spans="1:12" ht="24.00" thickBot="1" customHeight="1">
      <c r="A58" s="30" t="s">
        <v>118</v>
      </c>
      <c r="B58" s="30"/>
      <c r="C58" s="30"/>
      <c r="D58" s="30"/>
      <c r="E58" s="30"/>
      <c r="F58" s="31"/>
      <c r="G58" s="31"/>
      <c r="H58" s="31"/>
    </row>
    <row r="59" spans="1:12" ht="13.50" thickBot="1" customHeight="1">
      <c r="A59" s="28" t="s">
        <v>119</v>
      </c>
      <c r="B59" s="28"/>
      <c r="C59" s="28"/>
      <c r="D59" s="28"/>
      <c r="E59" s="28"/>
      <c r="F59" s="29">
        <v>142013</v>
      </c>
      <c r="G59" s="29">
        <v>172013</v>
      </c>
      <c r="H59" s="29">
        <v>3</v>
      </c>
    </row>
    <row r="60" spans="1:12" ht="13.50" thickBot="1" customHeight="1">
      <c r="A60" s="30" t="s">
        <v>120</v>
      </c>
      <c r="B60" s="30"/>
      <c r="C60" s="30"/>
      <c r="D60" s="30"/>
      <c r="E60" s="30"/>
      <c r="F60" s="31"/>
      <c r="G60" s="31"/>
      <c r="H60" s="31"/>
    </row>
    <row r="61" spans="1:12" ht="13.50" thickBot="1" customHeight="1">
      <c r="A61" s="28" t="s">
        <v>121</v>
      </c>
      <c r="B61" s="28"/>
      <c r="C61" s="28"/>
      <c r="D61" s="28"/>
      <c r="E61" s="28"/>
      <c r="F61" s="29">
        <v>172013</v>
      </c>
      <c r="G61" s="29">
        <v>172014</v>
      </c>
      <c r="H61" s="29" t="s">
        <v>122</v>
      </c>
    </row>
    <row r="62" spans="1:12" ht="13.50" thickBot="1" customHeight="1">
      <c r="A62" s="30" t="s">
        <v>123</v>
      </c>
      <c r="B62" s="30"/>
      <c r="C62" s="30"/>
      <c r="D62" s="30"/>
      <c r="E62" s="30"/>
      <c r="F62" s="31"/>
      <c r="G62" s="31"/>
      <c r="H62" s="31"/>
    </row>
    <row r="65" spans="1:1" ht="33.75" thickBot="1" customHeight="1">
      <c r="A65" s="1" t="s">
        <v>124</v>
      </c>
      <c r="B65" s="1"/>
      <c r="C65" s="1"/>
      <c r="D65" s="1"/>
      <c r="E65" s="1"/>
      <c r="F65" s="1"/>
      <c r="G65" s="1"/>
      <c r="H65" s="1"/>
      <c r="I65" s="1"/>
      <c r="J65" s="1"/>
      <c r="K65" s="1"/>
      <c r="L65" s="1"/>
    </row>
    <row r="66" spans="1:1" ht="33.75" thickBot="1" customHeight="1">
      <c r="A66" s="1" t="s">
        <v>125</v>
      </c>
      <c r="B66" s="1"/>
      <c r="C66" s="1"/>
      <c r="D66" s="1"/>
      <c r="E66" s="1"/>
      <c r="F66" s="1"/>
      <c r="G66" s="1"/>
      <c r="H66" s="1"/>
      <c r="I66" s="1"/>
      <c r="J66" s="1"/>
      <c r="K66" s="1"/>
      <c r="L66" s="1"/>
    </row>
    <row r="67" spans="1:1" ht="33.75" thickBot="1" customHeight="1">
      <c r="A67" s="1" t="s">
        <v>126</v>
      </c>
      <c r="B67" s="1"/>
      <c r="C67" s="1"/>
      <c r="D67" s="1"/>
      <c r="E67" s="1"/>
      <c r="F67" s="1"/>
      <c r="G67" s="1"/>
      <c r="H67" s="1"/>
      <c r="I67" s="1"/>
      <c r="J67" s="1"/>
      <c r="K67" s="1"/>
      <c r="L67" s="1"/>
    </row>
  </sheetData>
  <mergeCells count="116">
    <mergeCell ref="A1:L1"/>
    <mergeCell ref="C3:H3"/>
    <mergeCell ref="A5:H5"/>
    <mergeCell ref="A8:C8"/>
    <mergeCell ref="E8:I8"/>
    <mergeCell ref="A9:C9"/>
    <mergeCell ref="E9:J9"/>
    <mergeCell ref="A10:C10"/>
    <mergeCell ref="E10:I10"/>
    <mergeCell ref="A11:C11"/>
    <mergeCell ref="E11:I11"/>
    <mergeCell ref="A12:C12"/>
    <mergeCell ref="E12:I12"/>
    <mergeCell ref="A13:C13"/>
    <mergeCell ref="E13:I13"/>
    <mergeCell ref="A14:C14"/>
    <mergeCell ref="E14:I14"/>
    <mergeCell ref="A15:C15"/>
    <mergeCell ref="E15:I15"/>
    <mergeCell ref="A16:C16"/>
    <mergeCell ref="E16:I16"/>
    <mergeCell ref="A17:C17"/>
    <mergeCell ref="E17:I17"/>
    <mergeCell ref="A18:C18"/>
    <mergeCell ref="E18:I18"/>
    <mergeCell ref="A19:C19"/>
    <mergeCell ref="E19:I19"/>
    <mergeCell ref="A20:C20"/>
    <mergeCell ref="E20:I20"/>
    <mergeCell ref="A21:C21"/>
    <mergeCell ref="E21:I21"/>
    <mergeCell ref="A22:C22"/>
    <mergeCell ref="E22:I22"/>
    <mergeCell ref="A23:C23"/>
    <mergeCell ref="E23:I23"/>
    <mergeCell ref="A24:C24"/>
    <mergeCell ref="E24:I24"/>
    <mergeCell ref="A25:C25"/>
    <mergeCell ref="E25:I25"/>
    <mergeCell ref="A26:C26"/>
    <mergeCell ref="E26:I26"/>
    <mergeCell ref="J26:K26"/>
    <mergeCell ref="A27:C27"/>
    <mergeCell ref="E27:J27"/>
    <mergeCell ref="A28:C28"/>
    <mergeCell ref="E28:I28"/>
    <mergeCell ref="A29:C29"/>
    <mergeCell ref="E29:I29"/>
    <mergeCell ref="A30:C30"/>
    <mergeCell ref="E30:I30"/>
    <mergeCell ref="A31:C31"/>
    <mergeCell ref="E31:I31"/>
    <mergeCell ref="A32:C32"/>
    <mergeCell ref="E32:I32"/>
    <mergeCell ref="A33:C33"/>
    <mergeCell ref="E33:I33"/>
    <mergeCell ref="A34:C34"/>
    <mergeCell ref="E34:I34"/>
    <mergeCell ref="A35:C35"/>
    <mergeCell ref="E35:I35"/>
    <mergeCell ref="A36:C36"/>
    <mergeCell ref="E36:I36"/>
    <mergeCell ref="J36:K36"/>
    <mergeCell ref="A37:C37"/>
    <mergeCell ref="E37:J37"/>
    <mergeCell ref="A38:C38"/>
    <mergeCell ref="E38:I38"/>
    <mergeCell ref="A39:I39"/>
    <mergeCell ref="J39:K39"/>
    <mergeCell ref="A42:E42"/>
    <mergeCell ref="A43:E43"/>
    <mergeCell ref="F43:F44"/>
    <mergeCell ref="G43:G44"/>
    <mergeCell ref="H43:H44"/>
    <mergeCell ref="A44:E44"/>
    <mergeCell ref="A45:E45"/>
    <mergeCell ref="H45:H47"/>
    <mergeCell ref="A46:E46"/>
    <mergeCell ref="A47:E47"/>
    <mergeCell ref="A48:E48"/>
    <mergeCell ref="F48:F49"/>
    <mergeCell ref="G48:G49"/>
    <mergeCell ref="H48:H49"/>
    <mergeCell ref="A49:E49"/>
    <mergeCell ref="A50:E50"/>
    <mergeCell ref="F50:F51"/>
    <mergeCell ref="G50:G51"/>
    <mergeCell ref="H50:H51"/>
    <mergeCell ref="A51:E51"/>
    <mergeCell ref="A52:E52"/>
    <mergeCell ref="H52:H54"/>
    <mergeCell ref="A53:E53"/>
    <mergeCell ref="A54:E54"/>
    <mergeCell ref="A55:E55"/>
    <mergeCell ref="F55:F56"/>
    <mergeCell ref="G55:G56"/>
    <mergeCell ref="H55:H56"/>
    <mergeCell ref="A56:E56"/>
    <mergeCell ref="A57:E57"/>
    <mergeCell ref="F57:F58"/>
    <mergeCell ref="G57:G58"/>
    <mergeCell ref="H57:H58"/>
    <mergeCell ref="A58:E58"/>
    <mergeCell ref="A59:E59"/>
    <mergeCell ref="F59:F60"/>
    <mergeCell ref="G59:G60"/>
    <mergeCell ref="H59:H60"/>
    <mergeCell ref="A60:E60"/>
    <mergeCell ref="A61:E61"/>
    <mergeCell ref="F61:F62"/>
    <mergeCell ref="G61:G62"/>
    <mergeCell ref="H61:H62"/>
    <mergeCell ref="A62:E62"/>
    <mergeCell ref="A65:L65"/>
    <mergeCell ref="A66:L66"/>
    <mergeCell ref="A67:L67"/>
  </mergeCells>
  <pageMargins left="0.147638" right="0.147638" top="0.206693" bottom="0.206693" header="0.0" footer="0.0"/>
  <pageSetup paperSize="9" orientation="portrait"/>
  <rowBreaks count="0" manualBreakCount="0">
    </rowBreaks>
</worksheet>
</file>