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<sst xmlns="http://schemas.openxmlformats.org/spreadsheetml/2006/main" count="81" uniqueCount="81">
  <si>
    <t xml:space="preserve"/>
  </si>
  <si>
    <t xml:space="preserve">QEF020</t>
  </si>
  <si>
    <t xml:space="preserve">m</t>
  </si>
  <si>
    <t xml:space="preserve">Trobada de coberta plana no transitable, ventilada amb parament vertical. Impermeabilització amb làmines asfàltiques.</t>
  </si>
  <si>
    <r>
      <rPr>
        <sz val="8.25"/>
        <color rgb="FF000000"/>
        <rFont val="Arial"/>
        <family val="2"/>
      </rPr>
      <t xml:space="preserve">Trobada de coberta plana no transitable, ventilada, autoprotegida, tipus convencional amb parament vertical; mitjançant la col·locació de perfil de xapa d'acer galvanitzat, espessor 0,8 mm, desenvolupament 300 mm, i 2 plecs, per a acabament i protecció de la impermeabilització formada per: banda de reforç de 50 cm d'amplada, realitzada a partir de làmina de betum modificat amb elastòmer SBS, LBM(SBS)-40-FP, Polydan 180-40 P Elast "DANOSA", amb armadura de feltre de polièster reforçat i estabilitzat de 180 g/m², de superfície no protegida, totalment adherida al suport amb bufador, prèvia emprimació amb emulsió asfàltica aniònica amb càrregues tipus EB Maxdan Caucho, "DANOSA". Acabat amb banda de terminació de 50 cm de desenvolupament amb làmina de betum modificat amb elastòmer SBS, LBM(SBS)-50/G-FP, Polydan 180-50/GP Elast "DANOSA", amb armadura de feltre de polièster no teixit de 180 g/m², amb autoprotecció mineral de color gris, formació de ventilació perimetral de la cambra amb maó ceràmic buit, i col·locació d'escopidor ceràmic de 11x24 cm, fixat al parament, com acabat de la ventilació perimetral de la cambra. Inclús cordó de segellat aplicat entre el perfil metàl·lic i el parament.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</si>
  <si>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</si>
  <si>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</si>
  <si>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</si>
  <si>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</si>
  <si>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</si>
  <si>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</si>
  <si>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</si>
  <si>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</si>
  <si>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</si>
  <si>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</si>
  <si>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</si>
  <si>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</si>
  <si>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</si>
  <si>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</si>
  <si>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</si>
  <si>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</si>
  <si>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</si>
  <si>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</si>
  <si>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</si>
  <si>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mt14ied010d</t>
  </si>
  <si>
    <t xml:space="preserve">kg</t>
  </si>
  <si>
    <t xml:space="preserve">Emulsió asfàltica aniònica amb càrregues tipus EB Maxdan Caucho, "DANOSA", segons UNE 104231.</t>
  </si>
  <si>
    <t xml:space="preserve">mt14ldn010t</t>
  </si>
  <si>
    <t xml:space="preserve">m²</t>
  </si>
  <si>
    <t xml:space="preserve">Làmina de betum modificat amb elastòmer SBS, LBM(SBS)-40-FP, Polydan 180-40 P Elast "DANOSA", massa nominal 4 kg/m², amb armadura de feltre de polièster reforçat i estabilitzat de 180 g/m², de superfície no protegida, i coeficient de difusió enfront del gas radó 2,4x10-12 m²/s. Segons UNE-EN 13707.</t>
  </si>
  <si>
    <t xml:space="preserve">mt14ldg010Aa</t>
  </si>
  <si>
    <t xml:space="preserve">m²</t>
  </si>
  <si>
    <t xml:space="preserve">Làmina de betum modificat amb elastòmer SBS, LBM(SBS)-50/G-FP, Polydan 180-50/GP Elast "DANOSA", massa nominal 5 kg/m², amb armadura de feltre de polièster no teixit de 180 g/m², amb autoprotecció mineral de color gris. Segons UNE-EN 13707.</t>
  </si>
  <si>
    <t xml:space="preserve">mt15acc020c</t>
  </si>
  <si>
    <t xml:space="preserve">m</t>
  </si>
  <si>
    <t xml:space="preserve">Perfil de xapa d'acer galvanitzat, espessor 0,8 mm, desenvolupament 300 mm, i 2 plecs.</t>
  </si>
  <si>
    <t xml:space="preserve">mt15sja020a</t>
  </si>
  <si>
    <t xml:space="preserve">U</t>
  </si>
  <si>
    <t xml:space="preserve">Cartutx de massilla de poliuretà, de 310 cm³.</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</si>
  <si>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</si>
  <si>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</si>
  <si>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</si>
  <si>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</si>
  <si>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</si>
  <si>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</si>
  <si>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</si>
  <si>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</si>
  <si>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</si>
  <si>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</si>
  <si>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</si>
  <si>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</si>
  <si>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</si>
  <si>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</si>
  <si>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</si>
  <si>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</si>
  <si>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</si>
  <si>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</si>
  <si>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</si>
  <si>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</si>
  <si>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</si>
  <si>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</si>
  <si>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</si>
  <si>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</si>
  <si>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18,44€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</si>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</sst>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29" customWidth="1"/>
    <col min="4" max="4" width="74.46" customWidth="1"/>
    <col min="5" max="5" width="1.36" customWidth="1"/>
    <col min="6" max="6" width="10.54" customWidth="1"/>
    <col min="7" max="7" width="2.72"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97.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7</v>
      </c>
      <c r="G10" s="11"/>
      <c r="H10" s="12">
        <v>0.35</v>
      </c>
      <c r="I10" s="12">
        <f ca="1">ROUND(INDIRECT(ADDRESS(ROW()+(0), COLUMN()+(-3), 1))*INDIRECT(ADDRESS(ROW()+(0), COLUMN()+(-1), 1)), 2)</f>
        <v>2.45</v>
      </c>
    </row>
    <row r="11" spans="1:9" ht="24.00" thickBot="1" customHeight="1">
      <c r="A11" s="1" t="s">
        <v>15</v>
      </c>
      <c r="B11" s="1"/>
      <c r="C11" s="10" t="s">
        <v>16</v>
      </c>
      <c r="D11" s="1" t="s">
        <v>17</v>
      </c>
      <c r="E11" s="1"/>
      <c r="F11" s="11">
        <v>4</v>
      </c>
      <c r="G11" s="11"/>
      <c r="H11" s="12">
        <v>0.46</v>
      </c>
      <c r="I11" s="12">
        <f ca="1">ROUND(INDIRECT(ADDRESS(ROW()+(0), COLUMN()+(-3), 1))*INDIRECT(ADDRESS(ROW()+(0), COLUMN()+(-1), 1)), 2)</f>
        <v>1.84</v>
      </c>
    </row>
    <row r="12" spans="1:9" ht="13.50" thickBot="1" customHeight="1">
      <c r="A12" s="1" t="s">
        <v>18</v>
      </c>
      <c r="B12" s="1"/>
      <c r="C12" s="10" t="s">
        <v>19</v>
      </c>
      <c r="D12" s="1" t="s">
        <v>20</v>
      </c>
      <c r="E12" s="1"/>
      <c r="F12" s="11">
        <v>0.006</v>
      </c>
      <c r="G12" s="11"/>
      <c r="H12" s="12">
        <v>1.5</v>
      </c>
      <c r="I12" s="12">
        <f ca="1">ROUND(INDIRECT(ADDRESS(ROW()+(0), COLUMN()+(-3), 1))*INDIRECT(ADDRESS(ROW()+(0), COLUMN()+(-1), 1)), 2)</f>
        <v>0.01</v>
      </c>
    </row>
    <row r="13" spans="1:9" ht="24.00" thickBot="1" customHeight="1">
      <c r="A13" s="1" t="s">
        <v>21</v>
      </c>
      <c r="B13" s="1"/>
      <c r="C13" s="10" t="s">
        <v>22</v>
      </c>
      <c r="D13" s="1" t="s">
        <v>23</v>
      </c>
      <c r="E13" s="1"/>
      <c r="F13" s="11">
        <v>0.011</v>
      </c>
      <c r="G13" s="11"/>
      <c r="H13" s="12">
        <v>40.2</v>
      </c>
      <c r="I13" s="12">
        <f ca="1">ROUND(INDIRECT(ADDRESS(ROW()+(0), COLUMN()+(-3), 1))*INDIRECT(ADDRESS(ROW()+(0), COLUMN()+(-1), 1)), 2)</f>
        <v>0.44</v>
      </c>
    </row>
    <row r="14" spans="1:9" ht="24.00" thickBot="1" customHeight="1">
      <c r="A14" s="1" t="s">
        <v>24</v>
      </c>
      <c r="B14" s="1"/>
      <c r="C14" s="10" t="s">
        <v>25</v>
      </c>
      <c r="D14" s="1" t="s">
        <v>26</v>
      </c>
      <c r="E14" s="1"/>
      <c r="F14" s="11">
        <v>0.15</v>
      </c>
      <c r="G14" s="11"/>
      <c r="H14" s="12">
        <v>4.32</v>
      </c>
      <c r="I14" s="12">
        <f ca="1">ROUND(INDIRECT(ADDRESS(ROW()+(0), COLUMN()+(-3), 1))*INDIRECT(ADDRESS(ROW()+(0), COLUMN()+(-1), 1)), 2)</f>
        <v>0.65</v>
      </c>
    </row>
    <row r="15" spans="1:9" ht="45.00" thickBot="1" customHeight="1">
      <c r="A15" s="1" t="s">
        <v>27</v>
      </c>
      <c r="B15" s="1"/>
      <c r="C15" s="10" t="s">
        <v>28</v>
      </c>
      <c r="D15" s="1" t="s">
        <v>29</v>
      </c>
      <c r="E15" s="1"/>
      <c r="F15" s="11">
        <v>0.525</v>
      </c>
      <c r="G15" s="11"/>
      <c r="H15" s="12">
        <v>16.06</v>
      </c>
      <c r="I15" s="12">
        <f ca="1">ROUND(INDIRECT(ADDRESS(ROW()+(0), COLUMN()+(-3), 1))*INDIRECT(ADDRESS(ROW()+(0), COLUMN()+(-1), 1)), 2)</f>
        <v>8.43</v>
      </c>
    </row>
    <row r="16" spans="1:9" ht="34.50" thickBot="1" customHeight="1">
      <c r="A16" s="1" t="s">
        <v>30</v>
      </c>
      <c r="B16" s="1"/>
      <c r="C16" s="10" t="s">
        <v>31</v>
      </c>
      <c r="D16" s="1" t="s">
        <v>32</v>
      </c>
      <c r="E16" s="1"/>
      <c r="F16" s="11">
        <v>0.5</v>
      </c>
      <c r="G16" s="11"/>
      <c r="H16" s="12">
        <v>17.77</v>
      </c>
      <c r="I16" s="12">
        <f ca="1">ROUND(INDIRECT(ADDRESS(ROW()+(0), COLUMN()+(-3), 1))*INDIRECT(ADDRESS(ROW()+(0), COLUMN()+(-1), 1)), 2)</f>
        <v>8.89</v>
      </c>
    </row>
    <row r="17" spans="1:9" ht="13.50" thickBot="1" customHeight="1">
      <c r="A17" s="1" t="s">
        <v>33</v>
      </c>
      <c r="B17" s="1"/>
      <c r="C17" s="10" t="s">
        <v>34</v>
      </c>
      <c r="D17" s="1" t="s">
        <v>35</v>
      </c>
      <c r="E17" s="1"/>
      <c r="F17" s="11">
        <v>1</v>
      </c>
      <c r="G17" s="11"/>
      <c r="H17" s="12">
        <v>2.91</v>
      </c>
      <c r="I17" s="12">
        <f ca="1">ROUND(INDIRECT(ADDRESS(ROW()+(0), COLUMN()+(-3), 1))*INDIRECT(ADDRESS(ROW()+(0), COLUMN()+(-1), 1)), 2)</f>
        <v>2.91</v>
      </c>
    </row>
    <row r="18" spans="1:9" ht="13.50" thickBot="1" customHeight="1">
      <c r="A18" s="1" t="s">
        <v>36</v>
      </c>
      <c r="B18" s="1"/>
      <c r="C18" s="10" t="s">
        <v>37</v>
      </c>
      <c r="D18" s="1" t="s">
        <v>38</v>
      </c>
      <c r="E18" s="1"/>
      <c r="F18" s="11">
        <v>0.17</v>
      </c>
      <c r="G18" s="11"/>
      <c r="H18" s="12">
        <v>7.01</v>
      </c>
      <c r="I18" s="12">
        <f ca="1">ROUND(INDIRECT(ADDRESS(ROW()+(0), COLUMN()+(-3), 1))*INDIRECT(ADDRESS(ROW()+(0), COLUMN()+(-1), 1)), 2)</f>
        <v>1.19</v>
      </c>
    </row>
    <row r="19" spans="1:9" ht="24.00" thickBot="1" customHeight="1">
      <c r="A19" s="1" t="s">
        <v>39</v>
      </c>
      <c r="B19" s="1"/>
      <c r="C19" s="10" t="s">
        <v>40</v>
      </c>
      <c r="D19" s="1" t="s">
        <v>41</v>
      </c>
      <c r="E19" s="1"/>
      <c r="F19" s="11">
        <v>1</v>
      </c>
      <c r="G19" s="11"/>
      <c r="H19" s="12">
        <v>3.76</v>
      </c>
      <c r="I19" s="12">
        <f ca="1">ROUND(INDIRECT(ADDRESS(ROW()+(0), COLUMN()+(-3), 1))*INDIRECT(ADDRESS(ROW()+(0), COLUMN()+(-1), 1)), 2)</f>
        <v>3.76</v>
      </c>
    </row>
    <row r="20" spans="1:9" ht="24.00" thickBot="1" customHeight="1">
      <c r="A20" s="1" t="s">
        <v>42</v>
      </c>
      <c r="B20" s="1"/>
      <c r="C20" s="10" t="s">
        <v>43</v>
      </c>
      <c r="D20" s="1" t="s">
        <v>44</v>
      </c>
      <c r="E20" s="1"/>
      <c r="F20" s="13">
        <v>0.164</v>
      </c>
      <c r="G20" s="13"/>
      <c r="H20" s="14">
        <v>0.99</v>
      </c>
      <c r="I20" s="14">
        <f ca="1">ROUND(INDIRECT(ADDRESS(ROW()+(0), COLUMN()+(-3), 1))*INDIRECT(ADDRESS(ROW()+(0), COLUMN()+(-1), 1)), 2)</f>
        <v>0.16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30.73</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0.208</v>
      </c>
      <c r="G23" s="11"/>
      <c r="H23" s="12">
        <v>25.57</v>
      </c>
      <c r="I23" s="12">
        <f ca="1">ROUND(INDIRECT(ADDRESS(ROW()+(0), COLUMN()+(-3), 1))*INDIRECT(ADDRESS(ROW()+(0), COLUMN()+(-1), 1)), 2)</f>
        <v>5.32</v>
      </c>
    </row>
    <row r="24" spans="1:9" ht="13.50" thickBot="1" customHeight="1">
      <c r="A24" s="1" t="s">
        <v>50</v>
      </c>
      <c r="B24" s="1"/>
      <c r="C24" s="10" t="s">
        <v>51</v>
      </c>
      <c r="D24" s="1" t="s">
        <v>52</v>
      </c>
      <c r="E24" s="1"/>
      <c r="F24" s="11">
        <v>0.208</v>
      </c>
      <c r="G24" s="11"/>
      <c r="H24" s="12">
        <v>22.73</v>
      </c>
      <c r="I24" s="12">
        <f ca="1">ROUND(INDIRECT(ADDRESS(ROW()+(0), COLUMN()+(-3), 1))*INDIRECT(ADDRESS(ROW()+(0), COLUMN()+(-1), 1)), 2)</f>
        <v>4.73</v>
      </c>
    </row>
    <row r="25" spans="1:9" ht="13.50" thickBot="1" customHeight="1">
      <c r="A25" s="1" t="s">
        <v>53</v>
      </c>
      <c r="B25" s="1"/>
      <c r="C25" s="10" t="s">
        <v>54</v>
      </c>
      <c r="D25" s="1" t="s">
        <v>55</v>
      </c>
      <c r="E25" s="1"/>
      <c r="F25" s="11">
        <v>0.483</v>
      </c>
      <c r="G25" s="11"/>
      <c r="H25" s="12">
        <v>25.57</v>
      </c>
      <c r="I25" s="12">
        <f ca="1">ROUND(INDIRECT(ADDRESS(ROW()+(0), COLUMN()+(-3), 1))*INDIRECT(ADDRESS(ROW()+(0), COLUMN()+(-1), 1)), 2)</f>
        <v>12.35</v>
      </c>
    </row>
    <row r="26" spans="1:9" ht="13.50" thickBot="1" customHeight="1">
      <c r="A26" s="1" t="s">
        <v>56</v>
      </c>
      <c r="B26" s="1"/>
      <c r="C26" s="10" t="s">
        <v>57</v>
      </c>
      <c r="D26" s="1" t="s">
        <v>58</v>
      </c>
      <c r="E26" s="1"/>
      <c r="F26" s="13">
        <v>0.535</v>
      </c>
      <c r="G26" s="13"/>
      <c r="H26" s="14">
        <v>21.4</v>
      </c>
      <c r="I26" s="14">
        <f ca="1">ROUND(INDIRECT(ADDRESS(ROW()+(0), COLUMN()+(-3), 1))*INDIRECT(ADDRESS(ROW()+(0), COLUMN()+(-1), 1)), 2)</f>
        <v>11.45</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33.85</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64.58</v>
      </c>
      <c r="I29" s="14">
        <f ca="1">ROUND(INDIRECT(ADDRESS(ROW()+(0), COLUMN()+(-3), 1))*INDIRECT(ADDRESS(ROW()+(0), COLUMN()+(-1), 1))/100, 2)</f>
        <v>1.29</v>
      </c>
    </row>
    <row r="30" spans="1:9" ht="13.50" thickBot="1" customHeight="1">
      <c r="A30" s="21" t="s">
        <v>63</v>
      </c>
      <c r="B30" s="21"/>
      <c r="C30" s="22"/>
      <c r="D30" s="23"/>
      <c r="E30" s="23"/>
      <c r="F30" s="24" t="s">
        <v>64</v>
      </c>
      <c r="G30" s="24"/>
      <c r="H30" s="25"/>
      <c r="I30" s="26">
        <f ca="1">ROUND(SUM(INDIRECT(ADDRESS(ROW()+(-1), COLUMN()+(0), 1)),INDIRECT(ADDRESS(ROW()+(-3), COLUMN()+(0), 1)),INDIRECT(ADDRESS(ROW()+(-9), COLUMN()+(0), 1))), 2)</f>
        <v>65.87</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1.06202e+006</v>
      </c>
      <c r="F34" s="29"/>
      <c r="G34" s="29">
        <v>1.06202e+006</v>
      </c>
      <c r="H34" s="29"/>
      <c r="I34" s="29" t="s">
        <v>70</v>
      </c>
    </row>
    <row r="35" spans="1:9" ht="13.50" thickBot="1" customHeight="1">
      <c r="A35" s="30" t="s">
        <v>71</v>
      </c>
      <c r="B35" s="30"/>
      <c r="C35" s="30"/>
      <c r="D35" s="30"/>
      <c r="E35" s="31"/>
      <c r="F35" s="31"/>
      <c r="G35" s="31"/>
      <c r="H35" s="31"/>
      <c r="I35" s="31"/>
    </row>
    <row r="36" spans="1:9" ht="13.50" thickBot="1" customHeight="1">
      <c r="A36" s="28" t="s">
        <v>72</v>
      </c>
      <c r="B36" s="28"/>
      <c r="C36" s="28"/>
      <c r="D36" s="28"/>
      <c r="E36" s="29">
        <v>162011</v>
      </c>
      <c r="F36" s="29"/>
      <c r="G36" s="29">
        <v>162012</v>
      </c>
      <c r="H36" s="29"/>
      <c r="I36" s="29" t="s">
        <v>73</v>
      </c>
    </row>
    <row r="37" spans="1:9" ht="13.50" thickBot="1" customHeight="1">
      <c r="A37" s="30" t="s">
        <v>74</v>
      </c>
      <c r="B37" s="30"/>
      <c r="C37" s="30"/>
      <c r="D37" s="30"/>
      <c r="E37" s="31"/>
      <c r="F37" s="31"/>
      <c r="G37" s="31"/>
      <c r="H37" s="31"/>
      <c r="I37" s="31"/>
    </row>
    <row r="38" spans="1:9" ht="13.50" thickBot="1" customHeight="1">
      <c r="A38" s="28" t="s">
        <v>75</v>
      </c>
      <c r="B38" s="28"/>
      <c r="C38" s="28"/>
      <c r="D38" s="28"/>
      <c r="E38" s="29">
        <v>142010</v>
      </c>
      <c r="F38" s="29"/>
      <c r="G38" s="29">
        <v>1.10201e+006</v>
      </c>
      <c r="H38" s="29"/>
      <c r="I38" s="29" t="s">
        <v>76</v>
      </c>
    </row>
    <row r="39" spans="1:9" ht="24.00" thickBot="1" customHeight="1">
      <c r="A39" s="30" t="s">
        <v>77</v>
      </c>
      <c r="B39" s="30"/>
      <c r="C39" s="30"/>
      <c r="D39" s="30"/>
      <c r="E39" s="31"/>
      <c r="F39" s="31"/>
      <c r="G39" s="31"/>
      <c r="H39" s="31"/>
      <c r="I39" s="31"/>
    </row>
    <row r="42" spans="1:1" ht="33.75" thickBot="1" customHeight="1">
      <c r="A42" s="1" t="s">
        <v>78</v>
      </c>
      <c r="B42" s="1"/>
      <c r="C42" s="1"/>
      <c r="D42" s="1"/>
      <c r="E42" s="1"/>
      <c r="F42" s="1"/>
      <c r="G42" s="1"/>
      <c r="H42" s="1"/>
      <c r="I42" s="1"/>
    </row>
    <row r="43" spans="1:1" ht="33.75" thickBot="1" customHeight="1">
      <c r="A43" s="1" t="s">
        <v>79</v>
      </c>
      <c r="B43" s="1"/>
      <c r="C43" s="1"/>
      <c r="D43" s="1"/>
      <c r="E43" s="1"/>
      <c r="F43" s="1"/>
      <c r="G43" s="1"/>
      <c r="H43" s="1"/>
      <c r="I43" s="1"/>
    </row>
    <row r="44" spans="1:1" ht="33.75" thickBot="1" customHeight="1">
      <c r="A44" s="1" t="s">
        <v>80</v>
      </c>
      <c r="B44" s="1"/>
      <c r="C44" s="1"/>
      <c r="D44" s="1"/>
      <c r="E44" s="1"/>
      <c r="F44" s="1"/>
      <c r="G44" s="1"/>
      <c r="H44" s="1"/>
      <c r="I44" s="1"/>
    </row>
  </sheetData>
  <mergeCells count="8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38:D38"/>
    <mergeCell ref="E38:F39"/>
    <mergeCell ref="G38:H39"/>
    <mergeCell ref="I38:I39"/>
    <mergeCell ref="A39:D39"/>
    <mergeCell ref="A42:I42"/>
    <mergeCell ref="A43:I43"/>
    <mergeCell ref="A44:I44"/>
  </mergeCells>
  <pageMargins left="0.147638" right="0.147638" top="0.206693" bottom="0.206693" header="0.0" footer="0.0"/>
  <pageSetup paperSize="9" orientation="portrait"/>
  <rowBreaks count="0" manualBreakCount="0">
    </rowBreaks>
</worksheet>
</file>