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<sst xmlns="http://schemas.openxmlformats.org/spreadsheetml/2006/main" count="48" uniqueCount="48">
  <si>
    <t xml:space="preserve"/>
  </si>
  <si>
    <t xml:space="preserve">QEF030</t>
  </si>
  <si>
    <t xml:space="preserve">U</t>
  </si>
  <si>
    <t xml:space="preserve">Trobada de coberta plana no transitable, ventilada amb bonera. Impermeabilització amb làmines asfàltiques.</t>
  </si>
  <si>
    <r>
      <rPr>
        <sz val="8.25"/>
        <color rgb="FF000000"/>
        <rFont val="Arial"/>
        <family val="2"/>
      </rPr>
      <t xml:space="preserve">Trobada de coberta plana no transitable, ventilada, autoprotegida, tipus convencional amb bonera de sortida horitzontal, realitzant un rebaix en el suport al voltant de la bonera, en el qual es rebrà la impermeabilització formada per: peça de reforç de làmina de betum modificat amb elastòmer SBS, LBM(SBS)-40-FP, POLITABER COMBI 40 "CHOVA", amb armadura de feltre de polièster reforçat i estabilitzat de 150 g/m², de superfície no protegida, totalment adherida al suport amb bufador, prèvia emprimació amb emulsió asfàltica aniònica amb càrregues tipus EB SUPERMUL, "CHOVA", i col·locació de bonera de sortida horitzontal, de cautxú EPDM, de 90x90x375 mm, amb corba per a baixant de 100 mm de diàmetre, íntegrament adherit a la peça de reforç anterior amb bufador.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</si>
  <si>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</si>
  <si>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</si>
  <si>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</si>
  <si>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</si>
  <si>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</si>
  <si>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</si>
  <si>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</si>
  <si>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mt14iea020h</t>
  </si>
  <si>
    <t xml:space="preserve">kg</t>
  </si>
  <si>
    <t xml:space="preserve">Emulsió asfàltica aniònica amb càrregues tipus EB SUPERMUL, "CHOVA", segons UNE 104231.</t>
  </si>
  <si>
    <t xml:space="preserve">mt14lba010D</t>
  </si>
  <si>
    <t xml:space="preserve">m²</t>
  </si>
  <si>
    <t xml:space="preserve">Làmina de betum modificat amb elastòmer SBS, LBM(SBS)-40-FP, POLITABER COMBI 40 "CHOVA", massa nominal 4 kg/m², amb armadura de feltre de polièster reforçat i estabilitzat de 150 g/m², de superfície no protegida, i coeficient de difusió enfront del gas radó 7x10-12 m²/s. Segons UNE-EN 13707.</t>
  </si>
  <si>
    <t xml:space="preserve">mt15acc052b</t>
  </si>
  <si>
    <t xml:space="preserve">U</t>
  </si>
  <si>
    <t xml:space="preserve">Bonera de sortida horitzontal, de cautxú EPDM, de 90x90x375 mm, amb corba per a baixant de 100 mm de diàmetre.</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</si>
  <si>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</si>
  <si>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</si>
  <si>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</si>
  <si>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</si>
  <si>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</si>
  <si>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</si>
  <si>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</si>
  <si>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</si>
  <si>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</si>
  <si>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</si>
  <si>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</si>
  <si>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</si>
  <si>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</si>
  <si>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</si>
  <si>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</si>
  <si>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24,83€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</si>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</sst>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6.29" customWidth="1"/>
    <col min="4" max="4" width="75.14" customWidth="1"/>
    <col min="5" max="5" width="1.36" customWidth="1"/>
    <col min="6" max="6" width="10.54" customWidth="1"/>
    <col min="7" max="7" width="2.72"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0.3</v>
      </c>
      <c r="G10" s="11"/>
      <c r="H10" s="12">
        <v>1.79</v>
      </c>
      <c r="I10" s="12">
        <f ca="1">ROUND(INDIRECT(ADDRESS(ROW()+(0), COLUMN()+(-3), 1))*INDIRECT(ADDRESS(ROW()+(0), COLUMN()+(-1), 1)), 2)</f>
        <v>0.54</v>
      </c>
    </row>
    <row r="11" spans="1:9" ht="45.00" thickBot="1" customHeight="1">
      <c r="A11" s="1" t="s">
        <v>15</v>
      </c>
      <c r="B11" s="1"/>
      <c r="C11" s="10" t="s">
        <v>16</v>
      </c>
      <c r="D11" s="1" t="s">
        <v>17</v>
      </c>
      <c r="E11" s="1"/>
      <c r="F11" s="11">
        <v>1.05</v>
      </c>
      <c r="G11" s="11"/>
      <c r="H11" s="12">
        <v>6.24</v>
      </c>
      <c r="I11" s="12">
        <f ca="1">ROUND(INDIRECT(ADDRESS(ROW()+(0), COLUMN()+(-3), 1))*INDIRECT(ADDRESS(ROW()+(0), COLUMN()+(-1), 1)), 2)</f>
        <v>6.55</v>
      </c>
    </row>
    <row r="12" spans="1:9" ht="24.00" thickBot="1" customHeight="1">
      <c r="A12" s="1" t="s">
        <v>18</v>
      </c>
      <c r="B12" s="1"/>
      <c r="C12" s="10" t="s">
        <v>19</v>
      </c>
      <c r="D12" s="1" t="s">
        <v>20</v>
      </c>
      <c r="E12" s="1"/>
      <c r="F12" s="13">
        <v>1</v>
      </c>
      <c r="G12" s="13"/>
      <c r="H12" s="14">
        <v>39.56</v>
      </c>
      <c r="I12" s="14">
        <f ca="1">ROUND(INDIRECT(ADDRESS(ROW()+(0), COLUMN()+(-3), 1))*INDIRECT(ADDRESS(ROW()+(0), COLUMN()+(-1), 1)), 2)</f>
        <v>39.56</v>
      </c>
    </row>
    <row r="13" spans="1:9" ht="13.50" thickBot="1" customHeight="1">
      <c r="A13" s="15"/>
      <c r="B13" s="15"/>
      <c r="C13" s="15"/>
      <c r="D13" s="15"/>
      <c r="E13" s="15"/>
      <c r="F13" s="9" t="s">
        <v>21</v>
      </c>
      <c r="G13" s="9"/>
      <c r="H13" s="9"/>
      <c r="I13" s="17">
        <f ca="1">ROUND(SUM(INDIRECT(ADDRESS(ROW()+(-1), COLUMN()+(0), 1)),INDIRECT(ADDRESS(ROW()+(-2), COLUMN()+(0), 1)),INDIRECT(ADDRESS(ROW()+(-3), COLUMN()+(0), 1))), 2)</f>
        <v>46.65</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0.369</v>
      </c>
      <c r="G15" s="11"/>
      <c r="H15" s="12">
        <v>25.57</v>
      </c>
      <c r="I15" s="12">
        <f ca="1">ROUND(INDIRECT(ADDRESS(ROW()+(0), COLUMN()+(-3), 1))*INDIRECT(ADDRESS(ROW()+(0), COLUMN()+(-1), 1)), 2)</f>
        <v>9.44</v>
      </c>
    </row>
    <row r="16" spans="1:9" ht="13.50" thickBot="1" customHeight="1">
      <c r="A16" s="1" t="s">
        <v>26</v>
      </c>
      <c r="B16" s="1"/>
      <c r="C16" s="10" t="s">
        <v>27</v>
      </c>
      <c r="D16" s="1" t="s">
        <v>28</v>
      </c>
      <c r="E16" s="1"/>
      <c r="F16" s="11">
        <v>0.369</v>
      </c>
      <c r="G16" s="11"/>
      <c r="H16" s="12">
        <v>22.73</v>
      </c>
      <c r="I16" s="12">
        <f ca="1">ROUND(INDIRECT(ADDRESS(ROW()+(0), COLUMN()+(-3), 1))*INDIRECT(ADDRESS(ROW()+(0), COLUMN()+(-1), 1)), 2)</f>
        <v>8.39</v>
      </c>
    </row>
    <row r="17" spans="1:9" ht="13.50" thickBot="1" customHeight="1">
      <c r="A17" s="1" t="s">
        <v>29</v>
      </c>
      <c r="B17" s="1"/>
      <c r="C17" s="10" t="s">
        <v>30</v>
      </c>
      <c r="D17" s="1" t="s">
        <v>31</v>
      </c>
      <c r="E17" s="1"/>
      <c r="F17" s="13">
        <v>0.369</v>
      </c>
      <c r="G17" s="13"/>
      <c r="H17" s="14">
        <v>26.41</v>
      </c>
      <c r="I17" s="14">
        <f ca="1">ROUND(INDIRECT(ADDRESS(ROW()+(0), COLUMN()+(-3), 1))*INDIRECT(ADDRESS(ROW()+(0), COLUMN()+(-1), 1)), 2)</f>
        <v>9.75</v>
      </c>
    </row>
    <row r="18" spans="1:9" ht="13.50" thickBot="1" customHeight="1">
      <c r="A18" s="15"/>
      <c r="B18" s="15"/>
      <c r="C18" s="15"/>
      <c r="D18" s="15"/>
      <c r="E18" s="15"/>
      <c r="F18" s="9" t="s">
        <v>32</v>
      </c>
      <c r="G18" s="9"/>
      <c r="H18" s="9"/>
      <c r="I18" s="17">
        <f ca="1">ROUND(SUM(INDIRECT(ADDRESS(ROW()+(-1), COLUMN()+(0), 1)),INDIRECT(ADDRESS(ROW()+(-2), COLUMN()+(0), 1)),INDIRECT(ADDRESS(ROW()+(-3), COLUMN()+(0), 1))), 2)</f>
        <v>27.58</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74.23</v>
      </c>
      <c r="I20" s="14">
        <f ca="1">ROUND(INDIRECT(ADDRESS(ROW()+(0), COLUMN()+(-3), 1))*INDIRECT(ADDRESS(ROW()+(0), COLUMN()+(-1), 1))/100, 2)</f>
        <v>1.48</v>
      </c>
    </row>
    <row r="21" spans="1:9" ht="13.50" thickBot="1" customHeight="1">
      <c r="A21" s="21" t="s">
        <v>36</v>
      </c>
      <c r="B21" s="21"/>
      <c r="C21" s="22"/>
      <c r="D21" s="23"/>
      <c r="E21" s="23"/>
      <c r="F21" s="24" t="s">
        <v>37</v>
      </c>
      <c r="G21" s="24"/>
      <c r="H21" s="25"/>
      <c r="I21" s="26">
        <f ca="1">ROUND(SUM(INDIRECT(ADDRESS(ROW()+(-1), COLUMN()+(0), 1)),INDIRECT(ADDRESS(ROW()+(-3), COLUMN()+(0), 1)),INDIRECT(ADDRESS(ROW()+(-8), COLUMN()+(0), 1))), 2)</f>
        <v>75.71</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