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<sst xmlns="http://schemas.openxmlformats.org/spreadsheetml/2006/main" count="93" uniqueCount="93">
  <si>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</si>
  <si>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QTP010</t>
  </si>
  <si>
    <t xml:space="preserve">m²</t>
  </si>
  <si>
    <t xml:space="preserve">Coberta inclinada amb cobertura de pissarra.</t>
  </si>
  <si>
    <r>
      <rPr>
        <sz val="8.25"/>
        <color rgb="FF000000"/>
        <rFont val="Arial"/>
        <family val="2"/>
      </rPr>
      <t xml:space="preserve">Coberta inclinada amb un pendent mitjà del 60%, composta de: formació de pendents: maó ceràmic buit (súper maó), per revestir, 50x20x4 cm sobre envans alleugerits de 100 cm d'altura mitja; impermeabilització monocapa adherida: làmina de betum modificat amb elastòmer SBS, LBM(SBS)-30-FP; cobertura: pissarra per ensostrar en peces rectangulars, sobre llistons de fusta.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</si>
  <si>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</si>
  <si>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</si>
  <si>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</si>
  <si>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</si>
  <si>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</si>
  <si>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</si>
  <si>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</si>
  <si>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</si>
  <si>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</si>
  <si>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</si>
  <si>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</si>
  <si>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</si>
  <si>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</si>
  <si>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</si>
  <si>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</si>
  <si>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</si>
  <si>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mt04lcg010a</t>
  </si>
  <si>
    <t xml:space="preserve">U</t>
  </si>
  <si>
    <t xml:space="preserve">Maó ceràmic buit (súper maó), per revestir, 50x20x4 cm, per a ús en fàbrica protegida (peça P), densitat 845 kg/m³, segons UNE-EN 771-1.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</si>
  <si>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</si>
  <si>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</si>
  <si>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</si>
  <si>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mt14lba010c</t>
  </si>
  <si>
    <t xml:space="preserve">m²</t>
  </si>
  <si>
    <t xml:space="preserve">Làmina de betum modificat amb elastòmer SBS, LBM(SBS)-30-FP, de 2,5 mm d'espessor, massa nominal 3 kg/m², amb armadura de feltre de polièster no teixit de 160 g/m², de superfície no protegida. Segons UNE-EN 13707.</t>
  </si>
  <si>
    <t xml:space="preserve">mt13blw010d</t>
  </si>
  <si>
    <t xml:space="preserve">m</t>
  </si>
  <si>
    <t xml:space="preserve">Llistó de fusta de pi gallec tractat o pi vermell, 42x27 mm, qualitat VI.</t>
  </si>
  <si>
    <t xml:space="preserve">mt13eag023</t>
  </si>
  <si>
    <t xml:space="preserve">U</t>
  </si>
  <si>
    <t xml:space="preserve">Clau d'acer per a fixació de llistó de fusta a suport de formigó o morter.</t>
  </si>
  <si>
    <t xml:space="preserve">mt13piz100d</t>
  </si>
  <si>
    <t xml:space="preserve">m²</t>
  </si>
  <si>
    <t xml:space="preserve">Pissarra per ensostrar en peces rectangulars, 32x22 cm, de segona qualitat, gruix 3 a 4 mm, segons UNE-EN 12326-1.</t>
  </si>
  <si>
    <t xml:space="preserve">mt13piz050</t>
  </si>
  <si>
    <t xml:space="preserve">kg</t>
  </si>
  <si>
    <t xml:space="preserve">Elements de subjecció d'acer inoxidable (claus, ganxos, puntes, etc.).</t>
  </si>
  <si>
    <t xml:space="preserve">mt13piz051</t>
  </si>
  <si>
    <t xml:space="preserve">U</t>
  </si>
  <si>
    <t xml:space="preserve">Peça de ventilació de xapa galvanitzada.</t>
  </si>
  <si>
    <t xml:space="preserve">mt13piz053b</t>
  </si>
  <si>
    <t xml:space="preserve">m²</t>
  </si>
  <si>
    <t xml:space="preserve">Làmina de zinc natural de 0,65 mm d'espessor, en bobina.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</si>
  <si>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</si>
  <si>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</si>
  <si>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</si>
  <si>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</si>
  <si>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</si>
  <si>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</si>
  <si>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</si>
  <si>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</si>
  <si>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</si>
  <si>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</si>
  <si>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</si>
  <si>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</si>
  <si>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</si>
  <si>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</si>
  <si>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mo036</t>
  </si>
  <si>
    <t xml:space="preserve">h</t>
  </si>
  <si>
    <t xml:space="preserve">Oficial 1ª col·locador de pissarra.</t>
  </si>
  <si>
    <t xml:space="preserve">mo074</t>
  </si>
  <si>
    <t xml:space="preserve">h</t>
  </si>
  <si>
    <t xml:space="preserve">Ajudant col·locador de pissarra.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</si>
  <si>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</si>
  <si>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</si>
  <si>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</si>
  <si>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</si>
  <si>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47,47€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</si>
  <si>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</si>
  <si>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</si>
  <si>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</si>
  <si>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</si>
  <si>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</si>
  <si>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771-1:2011/A1:2016</t>
  </si>
  <si>
    <t xml:space="preserve">2+/4</t>
  </si>
  <si>
    <t xml:space="preserve">Especificaciones de piezas para fábrica de albañilería. Parte 1: Piezas de arcilla cocida</t>
  </si>
  <si>
    <t xml:space="preserve">UNE-EN 998-2:2012</t>
  </si>
  <si>
    <t xml:space="preserve">2+/4</t>
  </si>
  <si>
    <t xml:space="preserve">Especificaciones de los morteros para albañilería. Parte 2: Morteros para albañilería</t>
  </si>
  <si>
    <t xml:space="preserve">UNE-EN 13707:2005/A2:2010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</si>
  <si>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</si>
  <si>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</si>
  <si>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UNE-EN 12326-1:2015</t>
  </si>
  <si>
    <t xml:space="preserve">3/4</t>
  </si>
  <si>
    <t xml:space="preserve">Productos de  pizarra  y  piedra natural  para  tejados inclinados  y  revestimientos.  Par te  1:  Especificaciones  para  pizarras  y  pizarras  carbonatadas.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</si>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</sst>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4.80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52.035000</v>
      </c>
      <c r="H10" s="11"/>
      <c r="I10" s="12">
        <v>0.160000</v>
      </c>
      <c r="J10" s="12">
        <f ca="1">ROUND(INDIRECT(ADDRESS(ROW()+(0), COLUMN()+(-3), 1))*INDIRECT(ADDRESS(ROW()+(0), COLUMN()+(-1), 1)), 2)</f>
        <v>8.330000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0.015000</v>
      </c>
      <c r="H11" s="11"/>
      <c r="I11" s="12">
        <v>1.500000</v>
      </c>
      <c r="J11" s="12">
        <f ca="1">ROUND(INDIRECT(ADDRESS(ROW()+(0), COLUMN()+(-3), 1))*INDIRECT(ADDRESS(ROW()+(0), COLUMN()+(-1), 1)), 2)</f>
        <v>0.020000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0.085000</v>
      </c>
      <c r="H12" s="11"/>
      <c r="I12" s="12">
        <v>33.860000</v>
      </c>
      <c r="J12" s="12">
        <f ca="1">ROUND(INDIRECT(ADDRESS(ROW()+(0), COLUMN()+(-3), 1))*INDIRECT(ADDRESS(ROW()+(0), COLUMN()+(-1), 1)), 2)</f>
        <v>2.880000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10.900000</v>
      </c>
      <c r="H13" s="11"/>
      <c r="I13" s="12">
        <v>0.210000</v>
      </c>
      <c r="J13" s="12">
        <f ca="1">ROUND(INDIRECT(ADDRESS(ROW()+(0), COLUMN()+(-3), 1))*INDIRECT(ADDRESS(ROW()+(0), COLUMN()+(-1), 1)), 2)</f>
        <v>2.290000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0.300000</v>
      </c>
      <c r="H14" s="11"/>
      <c r="I14" s="12">
        <v>1.380000</v>
      </c>
      <c r="J14" s="12">
        <f ca="1">ROUND(INDIRECT(ADDRESS(ROW()+(0), COLUMN()+(-3), 1))*INDIRECT(ADDRESS(ROW()+(0), COLUMN()+(-1), 1)), 2)</f>
        <v>0.410000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1.100000</v>
      </c>
      <c r="H15" s="11"/>
      <c r="I15" s="12">
        <v>5.040000</v>
      </c>
      <c r="J15" s="12">
        <f ca="1">ROUND(INDIRECT(ADDRESS(ROW()+(0), COLUMN()+(-3), 1))*INDIRECT(ADDRESS(ROW()+(0), COLUMN()+(-1), 1)), 2)</f>
        <v>5.540000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6.810000</v>
      </c>
      <c r="H16" s="11"/>
      <c r="I16" s="12">
        <v>0.470000</v>
      </c>
      <c r="J16" s="12">
        <f ca="1">ROUND(INDIRECT(ADDRESS(ROW()+(0), COLUMN()+(-3), 1))*INDIRECT(ADDRESS(ROW()+(0), COLUMN()+(-1), 1)), 2)</f>
        <v>3.200000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10.620000</v>
      </c>
      <c r="H17" s="11"/>
      <c r="I17" s="12">
        <v>0.070000</v>
      </c>
      <c r="J17" s="12">
        <f ca="1">ROUND(INDIRECT(ADDRESS(ROW()+(0), COLUMN()+(-3), 1))*INDIRECT(ADDRESS(ROW()+(0), COLUMN()+(-1), 1)), 2)</f>
        <v>0.740000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1.090000</v>
      </c>
      <c r="H18" s="11"/>
      <c r="I18" s="12">
        <v>7.820000</v>
      </c>
      <c r="J18" s="12">
        <f ca="1">ROUND(INDIRECT(ADDRESS(ROW()+(0), COLUMN()+(-3), 1))*INDIRECT(ADDRESS(ROW()+(0), COLUMN()+(-1), 1)), 2)</f>
        <v>8.520000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0.460000</v>
      </c>
      <c r="H19" s="11"/>
      <c r="I19" s="12">
        <v>3.420000</v>
      </c>
      <c r="J19" s="12">
        <f ca="1">ROUND(INDIRECT(ADDRESS(ROW()+(0), COLUMN()+(-3), 1))*INDIRECT(ADDRESS(ROW()+(0), COLUMN()+(-1), 1)), 2)</f>
        <v>1.570000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0.050000</v>
      </c>
      <c r="H20" s="11"/>
      <c r="I20" s="12">
        <v>6.310000</v>
      </c>
      <c r="J20" s="12">
        <f ca="1">ROUND(INDIRECT(ADDRESS(ROW()+(0), COLUMN()+(-3), 1))*INDIRECT(ADDRESS(ROW()+(0), COLUMN()+(-1), 1)), 2)</f>
        <v>0.320000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3">
        <v>0.192000</v>
      </c>
      <c r="H21" s="13"/>
      <c r="I21" s="14">
        <v>11.820000</v>
      </c>
      <c r="J21" s="14">
        <f ca="1">ROUND(INDIRECT(ADDRESS(ROW()+(0), COLUMN()+(-3), 1))*INDIRECT(ADDRESS(ROW()+(0), COLUMN()+(-1), 1)), 2)</f>
        <v>2.270000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36.090000</v>
      </c>
    </row>
    <row r="23" spans="1:10" ht="13.50" thickBot="1" customHeight="1">
      <c r="A23" s="15">
        <v>2.000000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1.011000</v>
      </c>
      <c r="H24" s="11"/>
      <c r="I24" s="12">
        <v>25.080000</v>
      </c>
      <c r="J24" s="12">
        <f ca="1">ROUND(INDIRECT(ADDRESS(ROW()+(0), COLUMN()+(-3), 1))*INDIRECT(ADDRESS(ROW()+(0), COLUMN()+(-1), 1)), 2)</f>
        <v>25.360000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1.280000</v>
      </c>
      <c r="H25" s="11"/>
      <c r="I25" s="12">
        <v>22.780000</v>
      </c>
      <c r="J25" s="12">
        <f ca="1">ROUND(INDIRECT(ADDRESS(ROW()+(0), COLUMN()+(-3), 1))*INDIRECT(ADDRESS(ROW()+(0), COLUMN()+(-1), 1)), 2)</f>
        <v>29.160000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0.370000</v>
      </c>
      <c r="H26" s="11"/>
      <c r="I26" s="12">
        <v>25.080000</v>
      </c>
      <c r="J26" s="12">
        <f ca="1">ROUND(INDIRECT(ADDRESS(ROW()+(0), COLUMN()+(-3), 1))*INDIRECT(ADDRESS(ROW()+(0), COLUMN()+(-1), 1)), 2)</f>
        <v>9.280000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0.370000</v>
      </c>
      <c r="H27" s="11"/>
      <c r="I27" s="12">
        <v>22.780000</v>
      </c>
      <c r="J27" s="12">
        <f ca="1">ROUND(INDIRECT(ADDRESS(ROW()+(0), COLUMN()+(-3), 1))*INDIRECT(ADDRESS(ROW()+(0), COLUMN()+(-1), 1)), 2)</f>
        <v>8.430000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0.515000</v>
      </c>
      <c r="H28" s="11"/>
      <c r="I28" s="12">
        <v>25.080000</v>
      </c>
      <c r="J28" s="12">
        <f ca="1">ROUND(INDIRECT(ADDRESS(ROW()+(0), COLUMN()+(-3), 1))*INDIRECT(ADDRESS(ROW()+(0), COLUMN()+(-1), 1)), 2)</f>
        <v>12.920000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3">
        <v>0.515000</v>
      </c>
      <c r="H29" s="13"/>
      <c r="I29" s="14">
        <v>22.780000</v>
      </c>
      <c r="J29" s="14">
        <f ca="1">ROUND(INDIRECT(ADDRESS(ROW()+(0), COLUMN()+(-3), 1))*INDIRECT(ADDRESS(ROW()+(0), COLUMN()+(-1), 1)), 2)</f>
        <v>11.730000</v>
      </c>
    </row>
    <row r="30" spans="1:10" ht="13.50" thickBot="1" customHeight="1">
      <c r="A30" s="15"/>
      <c r="B30" s="15"/>
      <c r="C30" s="15"/>
      <c r="D30" s="15"/>
      <c r="E30" s="15"/>
      <c r="F30" s="15"/>
      <c r="G30" s="9" t="s">
        <v>68</v>
      </c>
      <c r="H30" s="9"/>
      <c r="I30" s="9"/>
      <c r="J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96.880000</v>
      </c>
    </row>
    <row r="31" spans="1:10" ht="13.50" thickBot="1" customHeight="1">
      <c r="A31" s="15">
        <v>3.000000</v>
      </c>
      <c r="B31" s="15"/>
      <c r="C31" s="15"/>
      <c r="D31" s="15"/>
      <c r="E31" s="18" t="s">
        <v>69</v>
      </c>
      <c r="F31" s="18"/>
      <c r="G31" s="18"/>
      <c r="H31" s="18"/>
      <c r="I31" s="15"/>
      <c r="J31" s="15"/>
    </row>
    <row r="32" spans="1:10" ht="13.50" thickBot="1" customHeight="1">
      <c r="A32" s="19"/>
      <c r="B32" s="19"/>
      <c r="C32" s="20" t="s">
        <v>70</v>
      </c>
      <c r="D32" s="20"/>
      <c r="E32" s="19" t="s">
        <v>71</v>
      </c>
      <c r="F32" s="19"/>
      <c r="G32" s="13">
        <v>2.000000</v>
      </c>
      <c r="H32" s="13"/>
      <c r="I32" s="14">
        <f ca="1">ROUND(SUM(INDIRECT(ADDRESS(ROW()+(-2), COLUMN()+(1), 1)),INDIRECT(ADDRESS(ROW()+(-10), COLUMN()+(1), 1))), 2)</f>
        <v>132.970000</v>
      </c>
      <c r="J32" s="14">
        <f ca="1">ROUND(INDIRECT(ADDRESS(ROW()+(0), COLUMN()+(-3), 1))*INDIRECT(ADDRESS(ROW()+(0), COLUMN()+(-1), 1))/100, 2)</f>
        <v>2.660000</v>
      </c>
    </row>
    <row r="33" spans="1:10" ht="13.50" thickBot="1" customHeight="1">
      <c r="A33" s="21" t="s">
        <v>72</v>
      </c>
      <c r="B33" s="21"/>
      <c r="C33" s="22"/>
      <c r="D33" s="22"/>
      <c r="E33" s="23"/>
      <c r="F33" s="23"/>
      <c r="G33" s="24" t="s">
        <v>73</v>
      </c>
      <c r="H33" s="24"/>
      <c r="I33" s="25"/>
      <c r="J33" s="26">
        <f ca="1">ROUND(SUM(INDIRECT(ADDRESS(ROW()+(-1), COLUMN()+(0), 1)),INDIRECT(ADDRESS(ROW()+(-3), COLUMN()+(0), 1)),INDIRECT(ADDRESS(ROW()+(-11), COLUMN()+(0), 1))), 2)</f>
        <v>135.630000</v>
      </c>
    </row>
    <row r="36" spans="1:10" ht="13.50" thickBot="1" customHeight="1">
      <c r="A36" s="27" t="s">
        <v>74</v>
      </c>
      <c r="B36" s="27"/>
      <c r="C36" s="27"/>
      <c r="D36" s="27"/>
      <c r="E36" s="27"/>
      <c r="F36" s="27" t="s">
        <v>75</v>
      </c>
      <c r="G36" s="27"/>
      <c r="H36" s="27" t="s">
        <v>76</v>
      </c>
      <c r="I36" s="27"/>
      <c r="J36" s="27" t="s">
        <v>77</v>
      </c>
    </row>
    <row r="37" spans="1:10" ht="13.50" thickBot="1" customHeight="1">
      <c r="A37" s="28" t="s">
        <v>78</v>
      </c>
      <c r="B37" s="28"/>
      <c r="C37" s="28"/>
      <c r="D37" s="28"/>
      <c r="E37" s="28"/>
      <c r="F37" s="29">
        <v>1062016.000000</v>
      </c>
      <c r="G37" s="29"/>
      <c r="H37" s="29">
        <v>1062017.000000</v>
      </c>
      <c r="I37" s="29"/>
      <c r="J37" s="29" t="s">
        <v>79</v>
      </c>
    </row>
    <row r="38" spans="1:10" ht="13.50" thickBot="1" customHeight="1">
      <c r="A38" s="30" t="s">
        <v>80</v>
      </c>
      <c r="B38" s="30"/>
      <c r="C38" s="30"/>
      <c r="D38" s="30"/>
      <c r="E38" s="30"/>
      <c r="F38" s="31"/>
      <c r="G38" s="31"/>
      <c r="H38" s="31"/>
      <c r="I38" s="31"/>
      <c r="J38" s="31"/>
    </row>
    <row r="39" spans="1:10" ht="13.50" thickBot="1" customHeight="1">
      <c r="A39" s="28" t="s">
        <v>81</v>
      </c>
      <c r="B39" s="28"/>
      <c r="C39" s="28"/>
      <c r="D39" s="28"/>
      <c r="E39" s="28"/>
      <c r="F39" s="29">
        <v>162011.000000</v>
      </c>
      <c r="G39" s="29"/>
      <c r="H39" s="29">
        <v>162012.000000</v>
      </c>
      <c r="I39" s="29"/>
      <c r="J39" s="29" t="s">
        <v>82</v>
      </c>
    </row>
    <row r="40" spans="1:10" ht="13.50" thickBot="1" customHeight="1">
      <c r="A40" s="30" t="s">
        <v>83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84</v>
      </c>
      <c r="B41" s="28"/>
      <c r="C41" s="28"/>
      <c r="D41" s="28"/>
      <c r="E41" s="28"/>
      <c r="F41" s="29">
        <v>142010.000000</v>
      </c>
      <c r="G41" s="29"/>
      <c r="H41" s="29">
        <v>1102010.000000</v>
      </c>
      <c r="I41" s="29"/>
      <c r="J41" s="29" t="s">
        <v>85</v>
      </c>
    </row>
    <row r="42" spans="1:10" ht="24.00" thickBot="1" customHeight="1">
      <c r="A42" s="30" t="s">
        <v>86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87</v>
      </c>
      <c r="B43" s="28"/>
      <c r="C43" s="28"/>
      <c r="D43" s="28"/>
      <c r="E43" s="28"/>
      <c r="F43" s="29">
        <v>1322015.000000</v>
      </c>
      <c r="G43" s="29"/>
      <c r="H43" s="29">
        <v>1322016.000000</v>
      </c>
      <c r="I43" s="29"/>
      <c r="J43" s="29" t="s">
        <v>88</v>
      </c>
    </row>
    <row r="44" spans="1:10" ht="24.00" thickBot="1" customHeight="1">
      <c r="A44" s="30" t="s">
        <v>89</v>
      </c>
      <c r="B44" s="30"/>
      <c r="C44" s="30"/>
      <c r="D44" s="30"/>
      <c r="E44" s="30"/>
      <c r="F44" s="31"/>
      <c r="G44" s="31"/>
      <c r="H44" s="31"/>
      <c r="I44" s="31"/>
      <c r="J44" s="31"/>
    </row>
    <row r="47" spans="1:1" ht="33.75" thickBot="1" customHeight="1">
      <c r="A47" s="1" t="s">
        <v>90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91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92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2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I30"/>
    <mergeCell ref="A31:B31"/>
    <mergeCell ref="C31:D31"/>
    <mergeCell ref="E31:H31"/>
    <mergeCell ref="A32:B32"/>
    <mergeCell ref="C32:D32"/>
    <mergeCell ref="E32:F32"/>
    <mergeCell ref="G32:H32"/>
    <mergeCell ref="A33:F33"/>
    <mergeCell ref="G33:I33"/>
    <mergeCell ref="A36:E36"/>
    <mergeCell ref="F36:G36"/>
    <mergeCell ref="H36:I36"/>
    <mergeCell ref="A37:E37"/>
    <mergeCell ref="F37:G38"/>
    <mergeCell ref="H37:I38"/>
    <mergeCell ref="J37:J38"/>
    <mergeCell ref="A38:E38"/>
    <mergeCell ref="A39:E39"/>
    <mergeCell ref="F39:G40"/>
    <mergeCell ref="H39:I40"/>
    <mergeCell ref="J39:J40"/>
    <mergeCell ref="A40:E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