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<sst xmlns="http://schemas.openxmlformats.org/spreadsheetml/2006/main" count="93" uniqueCount="93">
  <si>
    <t xml:space="preserve"/>
  </si>
  <si>
    <t xml:space="preserve">QTT220</t>
  </si>
  <si>
    <t xml:space="preserve">m²</t>
  </si>
  <si>
    <t xml:space="preserve">Coberta inclinada de pissarra.</t>
  </si>
  <si>
    <r>
      <rPr>
        <sz val="8.25"/>
        <color rgb="FF000000"/>
        <rFont val="Arial"/>
        <family val="2"/>
      </rPr>
      <t xml:space="preserve">Coberta inclinada amb un pendent mitjà del 60%.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IMPERMEABILITZACIÓ: tipus monocapa adherida, formada per làmina de betum modificat amb elastòmer SBS, LBM(SBS)-30-FP, amb armadura de feltre de polièster no teixit de 160 g/m², de superfície no protegida, totalment adherida al suport amb bufador prèvia emprimació amb emulsió asfàltica aniònica amb càrregues tipus EB; COBERTURA: pissarra per ensostrar en peces rectangulars, 32x22 cm, de segona qualitat, gruix 3 a 4 mm, col·locades formant tres gruixos (coberta terciada), i fixades sobre llates d'empostissar de fusta de pi de 42x27 mm. Inclús, resolució de punts singulars i peces especials de la cobertura. El preu no inclou el forjat de formigó.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</si>
  <si>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</si>
  <si>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</si>
  <si>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</si>
  <si>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</si>
  <si>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</si>
  <si>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</si>
  <si>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</si>
  <si>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</si>
  <si>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</si>
  <si>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</si>
  <si>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</si>
  <si>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</si>
  <si>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</si>
  <si>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</si>
  <si>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</si>
  <si>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</si>
  <si>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</si>
  <si>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</si>
  <si>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</si>
  <si>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mt14iea020c</t>
  </si>
  <si>
    <t xml:space="preserve">kg</t>
  </si>
  <si>
    <t xml:space="preserve">Emulsió asfàltica aniònica amb càrregues tipus EB, segons UNE 104231.</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</si>
  <si>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</si>
  <si>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</si>
  <si>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</si>
  <si>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mt13blw010b</t>
  </si>
  <si>
    <t xml:space="preserve">m</t>
  </si>
  <si>
    <t xml:space="preserve">Llistó de 42x27 mm de secció, de fusta de pinastre (Pinus pinaster), tractada en autoclau, amb classe d'ús 2, segons UNE-EN 335, acabat raspallat, amb humitat inferior al 20%.</t>
  </si>
  <si>
    <t xml:space="preserve">mt13eag023</t>
  </si>
  <si>
    <t xml:space="preserve">U</t>
  </si>
  <si>
    <t xml:space="preserve">Clau d'acer per a fixació d'elements de fusta a suport de formigó o morter.</t>
  </si>
  <si>
    <t xml:space="preserve">mt13piz100d</t>
  </si>
  <si>
    <t xml:space="preserve">m²</t>
  </si>
  <si>
    <t xml:space="preserve">Pissarra per ensostrar en peces rectangulars, 32x22 cm, de segona qualitat, gruix 3 a 4 mm, segons UNE-EN 12326-1.</t>
  </si>
  <si>
    <t xml:space="preserve">mt13piz050</t>
  </si>
  <si>
    <t xml:space="preserve">kg</t>
  </si>
  <si>
    <t xml:space="preserve">Elements de subjecció d'acer inoxidable (claus, ganxos, puntes, etc.).</t>
  </si>
  <si>
    <t xml:space="preserve">mt13piz051</t>
  </si>
  <si>
    <t xml:space="preserve">U</t>
  </si>
  <si>
    <t xml:space="preserve">Peça de ventilació de xapa galvanitzada.</t>
  </si>
  <si>
    <t xml:space="preserve">mt13piz053b</t>
  </si>
  <si>
    <t xml:space="preserve">m²</t>
  </si>
  <si>
    <t xml:space="preserve">Làmina de zinc natural de 0,65 mm d'espessor, en bobina.</t>
  </si>
  <si>
    <t xml:space="preserve">Subtotal materials:</t>
  </si>
  <si>
    <t xml:space="preserve">Mà d'obra</t>
  </si>
  <si>
    <t xml:space="preserve">mo020</t>
  </si>
  <si>
    <t xml:space="preserve">h</t>
  </si>
  <si>
    <t xml:space="preserve">Oficial 1ª construcció.</t>
  </si>
  <si>
    <t xml:space="preserve">mo077</t>
  </si>
  <si>
    <t xml:space="preserve">h</t>
  </si>
  <si>
    <t xml:space="preserve">Ajudant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</si>
  <si>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</si>
  <si>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</si>
  <si>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</si>
  <si>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</si>
  <si>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</si>
  <si>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</si>
  <si>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mo036</t>
  </si>
  <si>
    <t xml:space="preserve">h</t>
  </si>
  <si>
    <t xml:space="preserve">Oficial 1ª col·locador de pissarra.</t>
  </si>
  <si>
    <t xml:space="preserve">mo074</t>
  </si>
  <si>
    <t xml:space="preserve">h</t>
  </si>
  <si>
    <t xml:space="preserve">Ajudant col·locador de pissarra.</t>
  </si>
  <si>
    <t xml:space="preserve">Subtotal mà d'obra:</t>
  </si>
  <si>
    <t xml:space="preserve">Costos directes complementaris</t>
  </si>
  <si>
    <t xml:space="preserve">%</t>
  </si>
  <si>
    <t xml:space="preserve">Costos directes complementaris</t>
  </si>
  <si>
    <t xml:space="preserve">Cost de manteniment decennal: 63,72€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</si>
  <si>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</si>
  <si>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</si>
  <si>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</si>
  <si>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</si>
  <si>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</si>
  <si>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</si>
  <si>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</si>
  <si>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</si>
  <si>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</si>
  <si>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</si>
  <si>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</si>
  <si>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</si>
  <si>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</si>
  <si>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</si>
  <si>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12326-1:2014</t>
  </si>
  <si>
    <t xml:space="preserve">1/3/4</t>
  </si>
  <si>
    <t xml:space="preserve">Productos de pizarra y piedra natural para tejados inclinados y revestimientos. Parte 1: Especificaciones para pizarras y pizarras carbonatadas.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</si>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</sst>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52.035</v>
      </c>
      <c r="H10" s="11"/>
      <c r="I10" s="12">
        <v>0.35</v>
      </c>
      <c r="J10" s="12">
        <f ca="1">ROUND(INDIRECT(ADDRESS(ROW()+(0), COLUMN()+(-3), 1))*INDIRECT(ADDRESS(ROW()+(0), COLUMN()+(-1), 1)), 2)</f>
        <v>18.21</v>
      </c>
    </row>
    <row r="11" spans="1:10" ht="13.50" thickBot="1" customHeight="1">
      <c r="A11" s="1" t="s">
        <v>15</v>
      </c>
      <c r="B11" s="1"/>
      <c r="C11" s="10" t="s">
        <v>16</v>
      </c>
      <c r="D11" s="10"/>
      <c r="E11" s="1" t="s">
        <v>17</v>
      </c>
      <c r="F11" s="1"/>
      <c r="G11" s="11">
        <v>0.015</v>
      </c>
      <c r="H11" s="11"/>
      <c r="I11" s="12">
        <v>1.5</v>
      </c>
      <c r="J11" s="12">
        <f ca="1">ROUND(INDIRECT(ADDRESS(ROW()+(0), COLUMN()+(-3), 1))*INDIRECT(ADDRESS(ROW()+(0), COLUMN()+(-1), 1)), 2)</f>
        <v>0.02</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10.9</v>
      </c>
      <c r="H13" s="11"/>
      <c r="I13" s="12">
        <v>0.46</v>
      </c>
      <c r="J13" s="12">
        <f ca="1">ROUND(INDIRECT(ADDRESS(ROW()+(0), COLUMN()+(-3), 1))*INDIRECT(ADDRESS(ROW()+(0), COLUMN()+(-1), 1)), 2)</f>
        <v>5.01</v>
      </c>
    </row>
    <row r="14" spans="1:10" ht="13.50" thickBot="1" customHeight="1">
      <c r="A14" s="1" t="s">
        <v>24</v>
      </c>
      <c r="B14" s="1"/>
      <c r="C14" s="10" t="s">
        <v>25</v>
      </c>
      <c r="D14" s="10"/>
      <c r="E14" s="1" t="s">
        <v>26</v>
      </c>
      <c r="F14" s="1"/>
      <c r="G14" s="11">
        <v>0.3</v>
      </c>
      <c r="H14" s="11"/>
      <c r="I14" s="12">
        <v>3.3</v>
      </c>
      <c r="J14" s="12">
        <f ca="1">ROUND(INDIRECT(ADDRESS(ROW()+(0), COLUMN()+(-3), 1))*INDIRECT(ADDRESS(ROW()+(0), COLUMN()+(-1), 1)), 2)</f>
        <v>0.99</v>
      </c>
    </row>
    <row r="15" spans="1:10" ht="34.50" thickBot="1" customHeight="1">
      <c r="A15" s="1" t="s">
        <v>27</v>
      </c>
      <c r="B15" s="1"/>
      <c r="C15" s="10" t="s">
        <v>28</v>
      </c>
      <c r="D15" s="10"/>
      <c r="E15" s="1" t="s">
        <v>29</v>
      </c>
      <c r="F15" s="1"/>
      <c r="G15" s="11">
        <v>1.1</v>
      </c>
      <c r="H15" s="11"/>
      <c r="I15" s="12">
        <v>5.54</v>
      </c>
      <c r="J15" s="12">
        <f ca="1">ROUND(INDIRECT(ADDRESS(ROW()+(0), COLUMN()+(-3), 1))*INDIRECT(ADDRESS(ROW()+(0), COLUMN()+(-1), 1)), 2)</f>
        <v>6.09</v>
      </c>
    </row>
    <row r="16" spans="1:10" ht="24.00" thickBot="1" customHeight="1">
      <c r="A16" s="1" t="s">
        <v>30</v>
      </c>
      <c r="B16" s="1"/>
      <c r="C16" s="10" t="s">
        <v>31</v>
      </c>
      <c r="D16" s="10"/>
      <c r="E16" s="1" t="s">
        <v>32</v>
      </c>
      <c r="F16" s="1"/>
      <c r="G16" s="11">
        <v>6.81</v>
      </c>
      <c r="H16" s="11"/>
      <c r="I16" s="12">
        <v>0.54</v>
      </c>
      <c r="J16" s="12">
        <f ca="1">ROUND(INDIRECT(ADDRESS(ROW()+(0), COLUMN()+(-3), 1))*INDIRECT(ADDRESS(ROW()+(0), COLUMN()+(-1), 1)), 2)</f>
        <v>3.68</v>
      </c>
    </row>
    <row r="17" spans="1:10" ht="13.50" thickBot="1" customHeight="1">
      <c r="A17" s="1" t="s">
        <v>33</v>
      </c>
      <c r="B17" s="1"/>
      <c r="C17" s="10" t="s">
        <v>34</v>
      </c>
      <c r="D17" s="10"/>
      <c r="E17" s="1" t="s">
        <v>35</v>
      </c>
      <c r="F17" s="1"/>
      <c r="G17" s="11">
        <v>10.62</v>
      </c>
      <c r="H17" s="11"/>
      <c r="I17" s="12">
        <v>0.07</v>
      </c>
      <c r="J17" s="12">
        <f ca="1">ROUND(INDIRECT(ADDRESS(ROW()+(0), COLUMN()+(-3), 1))*INDIRECT(ADDRESS(ROW()+(0), COLUMN()+(-1), 1)), 2)</f>
        <v>0.74</v>
      </c>
    </row>
    <row r="18" spans="1:10" ht="24.00" thickBot="1" customHeight="1">
      <c r="A18" s="1" t="s">
        <v>36</v>
      </c>
      <c r="B18" s="1"/>
      <c r="C18" s="10" t="s">
        <v>37</v>
      </c>
      <c r="D18" s="10"/>
      <c r="E18" s="1" t="s">
        <v>38</v>
      </c>
      <c r="F18" s="1"/>
      <c r="G18" s="11">
        <v>1.09</v>
      </c>
      <c r="H18" s="11"/>
      <c r="I18" s="12">
        <v>7.82</v>
      </c>
      <c r="J18" s="12">
        <f ca="1">ROUND(INDIRECT(ADDRESS(ROW()+(0), COLUMN()+(-3), 1))*INDIRECT(ADDRESS(ROW()+(0), COLUMN()+(-1), 1)), 2)</f>
        <v>8.52</v>
      </c>
    </row>
    <row r="19" spans="1:10" ht="13.50" thickBot="1" customHeight="1">
      <c r="A19" s="1" t="s">
        <v>39</v>
      </c>
      <c r="B19" s="1"/>
      <c r="C19" s="10" t="s">
        <v>40</v>
      </c>
      <c r="D19" s="10"/>
      <c r="E19" s="1" t="s">
        <v>41</v>
      </c>
      <c r="F19" s="1"/>
      <c r="G19" s="11">
        <v>0.46</v>
      </c>
      <c r="H19" s="11"/>
      <c r="I19" s="12">
        <v>3.42</v>
      </c>
      <c r="J19" s="12">
        <f ca="1">ROUND(INDIRECT(ADDRESS(ROW()+(0), COLUMN()+(-3), 1))*INDIRECT(ADDRESS(ROW()+(0), COLUMN()+(-1), 1)), 2)</f>
        <v>1.57</v>
      </c>
    </row>
    <row r="20" spans="1:10" ht="13.50" thickBot="1" customHeight="1">
      <c r="A20" s="1" t="s">
        <v>42</v>
      </c>
      <c r="B20" s="1"/>
      <c r="C20" s="10" t="s">
        <v>43</v>
      </c>
      <c r="D20" s="10"/>
      <c r="E20" s="1" t="s">
        <v>44</v>
      </c>
      <c r="F20" s="1"/>
      <c r="G20" s="11">
        <v>0.05</v>
      </c>
      <c r="H20" s="11"/>
      <c r="I20" s="12">
        <v>6.31</v>
      </c>
      <c r="J20" s="12">
        <f ca="1">ROUND(INDIRECT(ADDRESS(ROW()+(0), COLUMN()+(-3), 1))*INDIRECT(ADDRESS(ROW()+(0), COLUMN()+(-1), 1)), 2)</f>
        <v>0.32</v>
      </c>
    </row>
    <row r="21" spans="1:10" ht="13.50" thickBot="1" customHeight="1">
      <c r="A21" s="1" t="s">
        <v>45</v>
      </c>
      <c r="B21" s="1"/>
      <c r="C21" s="10" t="s">
        <v>46</v>
      </c>
      <c r="D21" s="10"/>
      <c r="E21" s="1" t="s">
        <v>47</v>
      </c>
      <c r="F21" s="1"/>
      <c r="G21" s="13">
        <v>0.192</v>
      </c>
      <c r="H21" s="13"/>
      <c r="I21" s="14">
        <v>11.82</v>
      </c>
      <c r="J21" s="14">
        <f ca="1">ROUND(INDIRECT(ADDRESS(ROW()+(0), COLUMN()+(-3), 1))*INDIRECT(ADDRESS(ROW()+(0), COLUMN()+(-1), 1)), 2)</f>
        <v>2.27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51.97</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1.012</v>
      </c>
      <c r="H24" s="11"/>
      <c r="I24" s="12">
        <v>29.67</v>
      </c>
      <c r="J24" s="12">
        <f ca="1">ROUND(INDIRECT(ADDRESS(ROW()+(0), COLUMN()+(-3), 1))*INDIRECT(ADDRESS(ROW()+(0), COLUMN()+(-1), 1)), 2)</f>
        <v>30.03</v>
      </c>
    </row>
    <row r="25" spans="1:10" ht="13.50" thickBot="1" customHeight="1">
      <c r="A25" s="1" t="s">
        <v>53</v>
      </c>
      <c r="B25" s="1"/>
      <c r="C25" s="10" t="s">
        <v>54</v>
      </c>
      <c r="D25" s="10"/>
      <c r="E25" s="1" t="s">
        <v>55</v>
      </c>
      <c r="F25" s="1"/>
      <c r="G25" s="11">
        <v>1.282</v>
      </c>
      <c r="H25" s="11"/>
      <c r="I25" s="12">
        <v>26.39</v>
      </c>
      <c r="J25" s="12">
        <f ca="1">ROUND(INDIRECT(ADDRESS(ROW()+(0), COLUMN()+(-3), 1))*INDIRECT(ADDRESS(ROW()+(0), COLUMN()+(-1), 1)), 2)</f>
        <v>33.83</v>
      </c>
    </row>
    <row r="26" spans="1:10" ht="13.50" thickBot="1" customHeight="1">
      <c r="A26" s="1" t="s">
        <v>56</v>
      </c>
      <c r="B26" s="1"/>
      <c r="C26" s="10" t="s">
        <v>57</v>
      </c>
      <c r="D26" s="10"/>
      <c r="E26" s="1" t="s">
        <v>58</v>
      </c>
      <c r="F26" s="1"/>
      <c r="G26" s="11">
        <v>0.37</v>
      </c>
      <c r="H26" s="11"/>
      <c r="I26" s="12">
        <v>29.67</v>
      </c>
      <c r="J26" s="12">
        <f ca="1">ROUND(INDIRECT(ADDRESS(ROW()+(0), COLUMN()+(-3), 1))*INDIRECT(ADDRESS(ROW()+(0), COLUMN()+(-1), 1)), 2)</f>
        <v>10.98</v>
      </c>
    </row>
    <row r="27" spans="1:10" ht="13.50" thickBot="1" customHeight="1">
      <c r="A27" s="1" t="s">
        <v>59</v>
      </c>
      <c r="B27" s="1"/>
      <c r="C27" s="10" t="s">
        <v>60</v>
      </c>
      <c r="D27" s="10"/>
      <c r="E27" s="1" t="s">
        <v>61</v>
      </c>
      <c r="F27" s="1"/>
      <c r="G27" s="11">
        <v>0.37</v>
      </c>
      <c r="H27" s="11"/>
      <c r="I27" s="12">
        <v>26.39</v>
      </c>
      <c r="J27" s="12">
        <f ca="1">ROUND(INDIRECT(ADDRESS(ROW()+(0), COLUMN()+(-3), 1))*INDIRECT(ADDRESS(ROW()+(0), COLUMN()+(-1), 1)), 2)</f>
        <v>9.76</v>
      </c>
    </row>
    <row r="28" spans="1:10" ht="13.50" thickBot="1" customHeight="1">
      <c r="A28" s="1" t="s">
        <v>62</v>
      </c>
      <c r="B28" s="1"/>
      <c r="C28" s="10" t="s">
        <v>63</v>
      </c>
      <c r="D28" s="10"/>
      <c r="E28" s="1" t="s">
        <v>64</v>
      </c>
      <c r="F28" s="1"/>
      <c r="G28" s="11">
        <v>0.516</v>
      </c>
      <c r="H28" s="11"/>
      <c r="I28" s="12">
        <v>29.67</v>
      </c>
      <c r="J28" s="12">
        <f ca="1">ROUND(INDIRECT(ADDRESS(ROW()+(0), COLUMN()+(-3), 1))*INDIRECT(ADDRESS(ROW()+(0), COLUMN()+(-1), 1)), 2)</f>
        <v>15.31</v>
      </c>
    </row>
    <row r="29" spans="1:10" ht="13.50" thickBot="1" customHeight="1">
      <c r="A29" s="1" t="s">
        <v>65</v>
      </c>
      <c r="B29" s="1"/>
      <c r="C29" s="10" t="s">
        <v>66</v>
      </c>
      <c r="D29" s="10"/>
      <c r="E29" s="1" t="s">
        <v>67</v>
      </c>
      <c r="F29" s="1"/>
      <c r="G29" s="13">
        <v>0.516</v>
      </c>
      <c r="H29" s="13"/>
      <c r="I29" s="14">
        <v>26.39</v>
      </c>
      <c r="J29" s="14">
        <f ca="1">ROUND(INDIRECT(ADDRESS(ROW()+(0), COLUMN()+(-3), 1))*INDIRECT(ADDRESS(ROW()+(0), COLUMN()+(-1), 1)), 2)</f>
        <v>13.62</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113.53</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10</v>
      </c>
      <c r="H32" s="13"/>
      <c r="I32" s="14">
        <f ca="1">ROUND(SUM(INDIRECT(ADDRESS(ROW()+(-2), COLUMN()+(1), 1)),INDIRECT(ADDRESS(ROW()+(-10), COLUMN()+(1), 1))), 2)</f>
        <v>165.5</v>
      </c>
      <c r="J32" s="14">
        <f ca="1">ROUND(INDIRECT(ADDRESS(ROW()+(0), COLUMN()+(-3), 1))*INDIRECT(ADDRESS(ROW()+(0), COLUMN()+(-1), 1))/100, 2)</f>
        <v>16.55</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182.05</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1.06202e+06</v>
      </c>
      <c r="G37" s="29"/>
      <c r="H37" s="29">
        <v>1.06202e+06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1.18202e+06</v>
      </c>
      <c r="G39" s="29"/>
      <c r="H39" s="29">
        <v>1.18202e+06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142010</v>
      </c>
      <c r="G41" s="29"/>
      <c r="H41" s="29">
        <v>1.10201e+06</v>
      </c>
      <c r="I41" s="29"/>
      <c r="J41" s="29" t="s">
        <v>85</v>
      </c>
    </row>
    <row r="42" spans="1:10" ht="24.00" thickBot="1" customHeight="1">
      <c r="A42" s="30" t="s">
        <v>86</v>
      </c>
      <c r="B42" s="30"/>
      <c r="C42" s="30"/>
      <c r="D42" s="30"/>
      <c r="E42" s="30"/>
      <c r="F42" s="31"/>
      <c r="G42" s="31"/>
      <c r="H42" s="31"/>
      <c r="I42" s="31"/>
      <c r="J42" s="31"/>
    </row>
    <row r="43" spans="1:10" ht="13.50" thickBot="1" customHeight="1">
      <c r="A43" s="28" t="s">
        <v>87</v>
      </c>
      <c r="B43" s="28"/>
      <c r="C43" s="28"/>
      <c r="D43" s="28"/>
      <c r="E43" s="28"/>
      <c r="F43" s="29">
        <v>1.32202e+06</v>
      </c>
      <c r="G43" s="29"/>
      <c r="H43" s="29">
        <v>1.32202e+06</v>
      </c>
      <c r="I43" s="29"/>
      <c r="J43" s="29" t="s">
        <v>88</v>
      </c>
    </row>
    <row r="44" spans="1:10" ht="24.00" thickBot="1" customHeight="1">
      <c r="A44" s="30" t="s">
        <v>89</v>
      </c>
      <c r="B44" s="30"/>
      <c r="C44" s="30"/>
      <c r="D44" s="30"/>
      <c r="E44" s="30"/>
      <c r="F44" s="31"/>
      <c r="G44" s="31"/>
      <c r="H44" s="31"/>
      <c r="I44" s="31"/>
      <c r="J44" s="3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row r="49" spans="1:1" ht="33.75" thickBot="1" customHeight="1">
      <c r="A49" s="1" t="s">
        <v>92</v>
      </c>
      <c r="B49" s="1"/>
      <c r="C49" s="1"/>
      <c r="D49" s="1"/>
      <c r="E49" s="1"/>
      <c r="F49" s="1"/>
      <c r="G49" s="1"/>
      <c r="H49" s="1"/>
      <c r="I49" s="1"/>
      <c r="J49" s="1"/>
    </row>
  </sheetData>
  <mergeCells count="12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