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<sst xmlns="http://schemas.openxmlformats.org/spreadsheetml/2006/main" count="44" uniqueCount="44">
  <si>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</si>
  <si>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QUS010</t>
  </si>
  <si>
    <t xml:space="preserve">m²</t>
  </si>
  <si>
    <t xml:space="preserve">Cobertura de teules asfàltiques.</t>
  </si>
  <si>
    <r>
      <rPr>
        <sz val="8.25"/>
        <color rgb="FF000000"/>
        <rFont val="Arial"/>
        <family val="2"/>
      </rPr>
      <t xml:space="preserve">Cobertura de teules asfàltiques rectangulars, fixades mecànicament al suport, prèvia aplicació d'emulsió asfàltica aniònica amb càrregues tipus EB en perímetre i punts singulars, a coberta inclinada, amb un pendent del 45% al 175%. Inclús claus per a la fixació de les teules asfàltiques. El preu no inclou la resolució de punts singulars ni les peces especials de la cobertura.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</si>
  <si>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</si>
  <si>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</si>
  <si>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</si>
  <si>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</si>
  <si>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</si>
  <si>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</si>
  <si>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</si>
  <si>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mt13tag010a</t>
  </si>
  <si>
    <t xml:space="preserve">m²</t>
  </si>
  <si>
    <t xml:space="preserve">Teula asfàltica rectangular, segons UNE-EN 544.</t>
  </si>
  <si>
    <t xml:space="preserve">mt13piz050</t>
  </si>
  <si>
    <t xml:space="preserve">kg</t>
  </si>
  <si>
    <t xml:space="preserve">Elements de subjecció d'acer inoxidable (claus, ganxos, puntes, etc.).</t>
  </si>
  <si>
    <t xml:space="preserve">mt14iea020c</t>
  </si>
  <si>
    <t xml:space="preserve">kg</t>
  </si>
  <si>
    <t xml:space="preserve">Emulsió asfàltica aniònica amb càrregues tipus EB, segons UNE 104231.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</si>
  <si>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</si>
  <si>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</si>
  <si>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</si>
  <si>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</si>
  <si>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</si>
  <si>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mo077</t>
  </si>
  <si>
    <t xml:space="preserve">h</t>
  </si>
  <si>
    <t xml:space="preserve">Ajudant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</si>
  <si>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</si>
  <si>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</si>
  <si>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</si>
  <si>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</si>
  <si>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</si>
  <si>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</si>
  <si>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</si>
  <si>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</si>
  <si>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</si>
  <si>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544:2011</t>
  </si>
  <si>
    <t xml:space="preserve">3/4</t>
  </si>
  <si>
    <t xml:space="preserve">Placas  bituminosas  con  armadura  mineral  y/o sintética.  Especificación  de  producto  y  métodos de  ensayo.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</si>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</sst>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5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9.69" customWidth="1"/>
    <col min="4" max="4" width="63.24" customWidth="1"/>
    <col min="5" max="5" width="7.14" customWidth="1"/>
    <col min="6" max="6" width="8.84" customWidth="1"/>
    <col min="7" max="7" width="2.89" customWidth="1"/>
    <col min="8" max="8" width="10.54" customWidth="1"/>
    <col min="9" max="9" width="2.72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/>
      <c r="G8" s="7" t="s">
        <v>9</v>
      </c>
      <c r="H8" s="7"/>
      <c r="I8" s="7" t="s">
        <v>10</v>
      </c>
      <c r="J8" s="7"/>
    </row>
    <row r="9" spans="1:10" ht="13.50" thickBot="1" customHeight="1">
      <c r="A9" s="8">
        <v>1</v>
      </c>
      <c r="B9" s="8"/>
      <c r="C9" s="8"/>
      <c r="D9" s="9" t="s">
        <v>11</v>
      </c>
      <c r="E9" s="9"/>
      <c r="F9" s="9"/>
      <c r="G9" s="8"/>
      <c r="H9" s="8"/>
      <c r="I9" s="8"/>
      <c r="J9" s="8"/>
    </row>
    <row r="10" spans="1:10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1.1</v>
      </c>
      <c r="F10" s="11"/>
      <c r="G10" s="12">
        <v>16.29</v>
      </c>
      <c r="H10" s="12"/>
      <c r="I10" s="12">
        <f ca="1">ROUND(INDIRECT(ADDRESS(ROW()+(0), COLUMN()+(-4), 1))*INDIRECT(ADDRESS(ROW()+(0), COLUMN()+(-2), 1)), 2)</f>
        <v>17.92</v>
      </c>
      <c r="J10" s="12"/>
    </row>
    <row r="11" spans="1:10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0.05</v>
      </c>
      <c r="F11" s="11"/>
      <c r="G11" s="12">
        <v>3.42</v>
      </c>
      <c r="H11" s="12"/>
      <c r="I11" s="12">
        <f ca="1">ROUND(INDIRECT(ADDRESS(ROW()+(0), COLUMN()+(-4), 1))*INDIRECT(ADDRESS(ROW()+(0), COLUMN()+(-2), 1)), 2)</f>
        <v>0.17</v>
      </c>
      <c r="J11" s="12"/>
    </row>
    <row r="12" spans="1:10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0.05</v>
      </c>
      <c r="F12" s="13"/>
      <c r="G12" s="14">
        <v>3.3</v>
      </c>
      <c r="H12" s="14"/>
      <c r="I12" s="14">
        <f ca="1">ROUND(INDIRECT(ADDRESS(ROW()+(0), COLUMN()+(-4), 1))*INDIRECT(ADDRESS(ROW()+(0), COLUMN()+(-2), 1)), 2)</f>
        <v>0.17</v>
      </c>
      <c r="J12" s="14"/>
    </row>
    <row r="13" spans="1:10" ht="13.50" thickBot="1" customHeight="1">
      <c r="A13" s="15"/>
      <c r="B13" s="15"/>
      <c r="C13" s="15"/>
      <c r="D13" s="15"/>
      <c r="E13" s="9" t="s">
        <v>21</v>
      </c>
      <c r="F13" s="9"/>
      <c r="G13" s="9"/>
      <c r="H13" s="9"/>
      <c r="I13" s="17">
        <f ca="1">ROUND(SUM(INDIRECT(ADDRESS(ROW()+(-1), COLUMN()+(0), 1)),INDIRECT(ADDRESS(ROW()+(-2), COLUMN()+(0), 1)),INDIRECT(ADDRESS(ROW()+(-3), COLUMN()+(0), 1))), 2)</f>
        <v>18.26</v>
      </c>
      <c r="J13" s="17"/>
    </row>
    <row r="14" spans="1:10" ht="13.50" thickBot="1" customHeight="1">
      <c r="A14" s="15">
        <v>2</v>
      </c>
      <c r="B14" s="15"/>
      <c r="C14" s="15"/>
      <c r="D14" s="18" t="s">
        <v>22</v>
      </c>
      <c r="E14" s="18"/>
      <c r="F14" s="18"/>
      <c r="G14" s="15"/>
      <c r="H14" s="15"/>
      <c r="I14" s="15"/>
      <c r="J14" s="15"/>
    </row>
    <row r="15" spans="1:10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0.247</v>
      </c>
      <c r="F15" s="11"/>
      <c r="G15" s="12">
        <v>29.67</v>
      </c>
      <c r="H15" s="12"/>
      <c r="I15" s="12">
        <f ca="1">ROUND(INDIRECT(ADDRESS(ROW()+(0), COLUMN()+(-4), 1))*INDIRECT(ADDRESS(ROW()+(0), COLUMN()+(-2), 1)), 2)</f>
        <v>7.33</v>
      </c>
      <c r="J15" s="12"/>
    </row>
    <row r="16" spans="1:10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0.247</v>
      </c>
      <c r="F16" s="13"/>
      <c r="G16" s="14">
        <v>26.39</v>
      </c>
      <c r="H16" s="14"/>
      <c r="I16" s="14">
        <f ca="1">ROUND(INDIRECT(ADDRESS(ROW()+(0), COLUMN()+(-4), 1))*INDIRECT(ADDRESS(ROW()+(0), COLUMN()+(-2), 1)), 2)</f>
        <v>6.52</v>
      </c>
      <c r="J16" s="14"/>
    </row>
    <row r="17" spans="1:10" ht="13.50" thickBot="1" customHeight="1">
      <c r="A17" s="15"/>
      <c r="B17" s="15"/>
      <c r="C17" s="15"/>
      <c r="D17" s="15"/>
      <c r="E17" s="9" t="s">
        <v>29</v>
      </c>
      <c r="F17" s="9"/>
      <c r="G17" s="9"/>
      <c r="H17" s="9"/>
      <c r="I17" s="17">
        <f ca="1">ROUND(SUM(INDIRECT(ADDRESS(ROW()+(-1), COLUMN()+(0), 1)),INDIRECT(ADDRESS(ROW()+(-2), COLUMN()+(0), 1))), 2)</f>
        <v>13.85</v>
      </c>
      <c r="J17" s="17"/>
    </row>
    <row r="18" spans="1:10" ht="13.50" thickBot="1" customHeight="1">
      <c r="A18" s="15">
        <v>3</v>
      </c>
      <c r="B18" s="15"/>
      <c r="C18" s="15"/>
      <c r="D18" s="18" t="s">
        <v>30</v>
      </c>
      <c r="E18" s="18"/>
      <c r="F18" s="18"/>
      <c r="G18" s="15"/>
      <c r="H18" s="15"/>
      <c r="I18" s="15"/>
      <c r="J18" s="15"/>
    </row>
    <row r="19" spans="1:10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3"/>
      <c r="G19" s="14">
        <f ca="1">ROUND(SUM(INDIRECT(ADDRESS(ROW()+(-2), COLUMN()+(2), 1)),INDIRECT(ADDRESS(ROW()+(-6), COLUMN()+(2), 1))), 2)</f>
        <v>32.11</v>
      </c>
      <c r="H19" s="14"/>
      <c r="I19" s="14">
        <f ca="1">ROUND(INDIRECT(ADDRESS(ROW()+(0), COLUMN()+(-4), 1))*INDIRECT(ADDRESS(ROW()+(0), COLUMN()+(-2), 1))/100, 2)</f>
        <v>0.64</v>
      </c>
      <c r="J19" s="14"/>
    </row>
    <row r="20" spans="1:10" ht="13.50" thickBot="1" customHeight="1">
      <c r="A20" s="8"/>
      <c r="B20" s="8"/>
      <c r="C20" s="8"/>
      <c r="D20" s="8"/>
      <c r="E20" s="21" t="s">
        <v>33</v>
      </c>
      <c r="F20" s="21"/>
      <c r="G20" s="21"/>
      <c r="H20" s="21"/>
      <c r="I20" s="22">
        <f ca="1">ROUND(SUM(INDIRECT(ADDRESS(ROW()+(-1), COLUMN()+(0), 1)),INDIRECT(ADDRESS(ROW()+(-3), COLUMN()+(0), 1)),INDIRECT(ADDRESS(ROW()+(-7), COLUMN()+(0), 1))), 2)</f>
        <v>32.75</v>
      </c>
      <c r="J20" s="22"/>
    </row>
    <row r="23" spans="1:10" ht="13.50" thickBot="1" customHeight="1">
      <c r="A23" s="23" t="s">
        <v>34</v>
      </c>
      <c r="B23" s="23"/>
      <c r="C23" s="23"/>
      <c r="D23" s="23"/>
      <c r="E23" s="23"/>
      <c r="F23" s="23" t="s">
        <v>35</v>
      </c>
      <c r="G23" s="23"/>
      <c r="H23" s="23" t="s">
        <v>36</v>
      </c>
      <c r="I23" s="23"/>
      <c r="J23" s="23" t="s">
        <v>37</v>
      </c>
    </row>
    <row r="24" spans="1:10" ht="13.50" thickBot="1" customHeight="1">
      <c r="A24" s="24" t="s">
        <v>38</v>
      </c>
      <c r="B24" s="24"/>
      <c r="C24" s="24"/>
      <c r="D24" s="24"/>
      <c r="E24" s="24"/>
      <c r="F24" s="25">
        <v>142012</v>
      </c>
      <c r="G24" s="25"/>
      <c r="H24" s="25">
        <v>142012</v>
      </c>
      <c r="I24" s="25"/>
      <c r="J24" s="25" t="s">
        <v>39</v>
      </c>
    </row>
    <row r="25" spans="1:10" ht="13.50" thickBot="1" customHeight="1">
      <c r="A25" s="26" t="s">
        <v>40</v>
      </c>
      <c r="B25" s="26"/>
      <c r="C25" s="26"/>
      <c r="D25" s="26"/>
      <c r="E25" s="26"/>
      <c r="F25" s="27"/>
      <c r="G25" s="27"/>
      <c r="H25" s="27"/>
      <c r="I25" s="27"/>
      <c r="J25" s="27"/>
    </row>
    <row r="28" spans="1:1" ht="33.75" thickBot="1" customHeight="1">
      <c r="A28" s="1" t="s">
        <v>41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42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43</v>
      </c>
      <c r="B30" s="1"/>
      <c r="C30" s="1"/>
      <c r="D30" s="1"/>
      <c r="E30" s="1"/>
      <c r="F30" s="1"/>
      <c r="G30" s="1"/>
      <c r="H30" s="1"/>
      <c r="I30" s="1"/>
      <c r="J30" s="1"/>
    </row>
  </sheetData>
  <mergeCells count="63">
    <mergeCell ref="A1:J1"/>
    <mergeCell ref="C3:J3"/>
    <mergeCell ref="A5:J5"/>
    <mergeCell ref="A8:B8"/>
    <mergeCell ref="E8:F8"/>
    <mergeCell ref="G8:H8"/>
    <mergeCell ref="I8:J8"/>
    <mergeCell ref="A9:B9"/>
    <mergeCell ref="D9:F9"/>
    <mergeCell ref="G9:H9"/>
    <mergeCell ref="I9:J9"/>
    <mergeCell ref="A10:B10"/>
    <mergeCell ref="E10:F10"/>
    <mergeCell ref="G10:H10"/>
    <mergeCell ref="I10:J10"/>
    <mergeCell ref="A11:B11"/>
    <mergeCell ref="E11:F11"/>
    <mergeCell ref="G11:H11"/>
    <mergeCell ref="I11:J11"/>
    <mergeCell ref="A12:B12"/>
    <mergeCell ref="E12:F12"/>
    <mergeCell ref="G12:H12"/>
    <mergeCell ref="I12:J12"/>
    <mergeCell ref="A13:B13"/>
    <mergeCell ref="E13:H13"/>
    <mergeCell ref="I13:J13"/>
    <mergeCell ref="A14:B14"/>
    <mergeCell ref="D14:F14"/>
    <mergeCell ref="G14:H14"/>
    <mergeCell ref="I14:J14"/>
    <mergeCell ref="A15:B15"/>
    <mergeCell ref="E15:F15"/>
    <mergeCell ref="G15:H15"/>
    <mergeCell ref="I15:J15"/>
    <mergeCell ref="A16:B16"/>
    <mergeCell ref="E16:F16"/>
    <mergeCell ref="G16:H16"/>
    <mergeCell ref="I16:J16"/>
    <mergeCell ref="A17:B17"/>
    <mergeCell ref="E17:H17"/>
    <mergeCell ref="I17:J17"/>
    <mergeCell ref="A18:B18"/>
    <mergeCell ref="D18:F18"/>
    <mergeCell ref="G18:H18"/>
    <mergeCell ref="I18:J18"/>
    <mergeCell ref="A19:B19"/>
    <mergeCell ref="E19:F19"/>
    <mergeCell ref="G19:H19"/>
    <mergeCell ref="I19:J19"/>
    <mergeCell ref="A20:B20"/>
    <mergeCell ref="E20:H20"/>
    <mergeCell ref="I20:J20"/>
    <mergeCell ref="A23:E23"/>
    <mergeCell ref="F23:G23"/>
    <mergeCell ref="H23:I23"/>
    <mergeCell ref="A24:E24"/>
    <mergeCell ref="F24:G25"/>
    <mergeCell ref="H24:I25"/>
    <mergeCell ref="J24:J25"/>
    <mergeCell ref="A25:E25"/>
    <mergeCell ref="A28:J28"/>
    <mergeCell ref="A29:J29"/>
    <mergeCell ref="A30:J30"/>
  </mergeCells>
  <pageMargins left="0.147638" right="0.147638" top="0.206693" bottom="0.206693" header="0.0" footer="0.0"/>
  <pageSetup paperSize="9" orientation="portrait"/>
  <rowBreaks count="0" manualBreakCount="0">
    </rowBreaks>
</worksheet>
</file>