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<sst xmlns="http://schemas.openxmlformats.org/spreadsheetml/2006/main" count="49" uniqueCount="49">
  <si>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</si>
  <si>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RBC041</t>
  </si>
  <si>
    <t xml:space="preserve">m²</t>
  </si>
  <si>
    <t xml:space="preserve">Capa decorativa de morter de ciment fotocatalític, sobre suport de formigó.</t>
  </si>
  <si>
    <r>
      <rPr>
        <sz val="8.25"/>
        <color rgb="FF000000"/>
        <rFont val="Arial"/>
        <family val="2"/>
      </rPr>
      <t xml:space="preserve">Revestiment decoratiu en paraments exteriors, amb </t>
    </r>
    <r>
      <rPr>
        <b/>
        <sz val="8.25"/>
        <color rgb="FF000000"/>
        <rFont val="Arial"/>
        <family val="2"/>
      </rPr>
      <t xml:space="preserve">morter industrial Morcemsec Active Proyectable "GRUPO PUMA", tipus CR CSIV W2, segons UNE-EN 998-1, color blanc, a base de ciment TX, fotocatalític, descontaminant i autonetejable, i.active "FYM ITALCEMENTI GROUP"</t>
    </r>
    <r>
      <rPr>
        <sz val="8.25"/>
        <color rgb="FF000000"/>
        <rFont val="Arial"/>
        <family val="2"/>
      </rPr>
      <t xml:space="preserve">, armat i reforçat amb malla antiàlcalis, </t>
    </r>
    <r>
      <rPr>
        <b/>
        <sz val="8.25"/>
        <color rgb="FF000000"/>
        <rFont val="Arial"/>
        <family val="2"/>
      </rPr>
      <t xml:space="preserve">prèvia aplicació d'una capa de pont d'adherència Implafix "GRUPO PUMA", en aquells llocs de la seva superfície on presenti deficiències</t>
    </r>
    <r>
      <rPr>
        <sz val="8.25"/>
        <color rgb="FF000000"/>
        <rFont val="Arial"/>
        <family val="2"/>
      </rPr>
      <t xml:space="preserve">, per a la realització de la capa d'acabat en revestiments continus bicapa.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</si>
  <si>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</si>
  <si>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</si>
  <si>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</si>
  <si>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</si>
  <si>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</si>
  <si>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</si>
  <si>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</si>
  <si>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mt28mop110a</t>
  </si>
  <si>
    <t xml:space="preserve">kg</t>
  </si>
  <si>
    <t xml:space="preserve">Pont d'adherència Implafix "GRUPO PUMA", per a incrementar l'adherència entre morters a base de ciment i/o calç i suports de formigó, compost de resines sintètiques, càrregues minerals i additius orgànics i inorgànics.</t>
  </si>
  <si>
    <t xml:space="preserve">mt28mop211d</t>
  </si>
  <si>
    <t xml:space="preserve">kg</t>
  </si>
  <si>
    <t xml:space="preserve">Morter industrial Morcemsec Active Proyectable "GRUPO PUMA", tipus CR CSIV W2, segons UNE-EN 998-1, color blanc, compost per ciment TX, fotocatalític, descontaminant i autonetejable, i.active "FYM ITALCEMENTI GROUP", pols de marbre i additius orgànics i inorgànics.</t>
  </si>
  <si>
    <t xml:space="preserve">mt28mon040a</t>
  </si>
  <si>
    <t xml:space="preserve">m²</t>
  </si>
  <si>
    <t xml:space="preserve">Malla de fibra de vidre, antiàlcalis, de 10x10 mm de llum de malla, de 750 a 900 micres d'espessor i de 200 a 250 g/m² de massa superficial, amb 25 kp/cm² de resistència a tracció, per armar morters.</t>
  </si>
  <si>
    <t xml:space="preserve">Subtotal materials:</t>
  </si>
  <si>
    <t xml:space="preserve">Equip i maquinària</t>
  </si>
  <si>
    <t xml:space="preserve">mq06pym010</t>
  </si>
  <si>
    <t xml:space="preserve">h</t>
  </si>
  <si>
    <t xml:space="preserve">Mescladora-bombadora per morters i guixos projectats, de 3 m³/h.</t>
  </si>
  <si>
    <t xml:space="preserve">Subtotal equip i maquinària: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</si>
  <si>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</si>
  <si>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</si>
  <si>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</si>
  <si>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</si>
  <si>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</si>
  <si>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</si>
  <si>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 especialitzat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</si>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</sst>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56.61" customWidth="1"/>
    <col min="6" max="6" width="1.19" customWidth="1"/>
    <col min="7" max="7" width="11.73" customWidth="1"/>
    <col min="8" max="8" width="2.04" customWidth="1"/>
    <col min="9" max="9" width="11.22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/>
      <c r="H8" s="6"/>
      <c r="I8" s="6" t="s">
        <v>9</v>
      </c>
      <c r="J8" s="6"/>
      <c r="K8" s="6" t="s">
        <v>10</v>
      </c>
    </row>
    <row r="9" spans="1:11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  <c r="K9" s="7"/>
    </row>
    <row r="10" spans="1:11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0.200000</v>
      </c>
      <c r="G10" s="10"/>
      <c r="H10" s="10"/>
      <c r="I10" s="11">
        <v>6.280000</v>
      </c>
      <c r="J10" s="11"/>
      <c r="K10" s="11">
        <f ca="1">ROUND(INDIRECT(ADDRESS(ROW()+(0), COLUMN()+(-5), 1))*INDIRECT(ADDRESS(ROW()+(0), COLUMN()+(-2), 1)), 2)</f>
        <v>1.260000</v>
      </c>
    </row>
    <row r="11" spans="1:11" ht="55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9.000000</v>
      </c>
      <c r="G11" s="10"/>
      <c r="H11" s="10"/>
      <c r="I11" s="11">
        <v>0.920000</v>
      </c>
      <c r="J11" s="11"/>
      <c r="K11" s="11">
        <f ca="1">ROUND(INDIRECT(ADDRESS(ROW()+(0), COLUMN()+(-5), 1))*INDIRECT(ADDRESS(ROW()+(0), COLUMN()+(-2), 1)), 2)</f>
        <v>8.280000</v>
      </c>
    </row>
    <row r="12" spans="1:11" ht="45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0.210000</v>
      </c>
      <c r="G12" s="12"/>
      <c r="H12" s="12"/>
      <c r="I12" s="13">
        <v>2.410000</v>
      </c>
      <c r="J12" s="13"/>
      <c r="K12" s="13">
        <f ca="1">ROUND(INDIRECT(ADDRESS(ROW()+(0), COLUMN()+(-5), 1))*INDIRECT(ADDRESS(ROW()+(0), COLUMN()+(-2), 1)), 2)</f>
        <v>0.510000</v>
      </c>
    </row>
    <row r="13" spans="1:11" ht="13.50" thickBot="1" customHeight="1">
      <c r="A13" s="14"/>
      <c r="B13" s="14"/>
      <c r="C13" s="14"/>
      <c r="D13" s="14"/>
      <c r="E13" s="14"/>
      <c r="F13" s="8" t="s">
        <v>21</v>
      </c>
      <c r="G13" s="8"/>
      <c r="H13" s="8"/>
      <c r="I13" s="8"/>
      <c r="J13" s="8"/>
      <c r="K13" s="16">
        <f ca="1">ROUND(SUM(INDIRECT(ADDRESS(ROW()+(-1), COLUMN()+(0), 1)),INDIRECT(ADDRESS(ROW()+(-2), COLUMN()+(0), 1)),INDIRECT(ADDRESS(ROW()+(-3), COLUMN()+(0), 1))), 2)</f>
        <v>10.050000</v>
      </c>
    </row>
    <row r="14" spans="1:11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7"/>
      <c r="H14" s="17"/>
      <c r="I14" s="14"/>
      <c r="J14" s="14"/>
      <c r="K14" s="14"/>
    </row>
    <row r="15" spans="1:11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0.320000</v>
      </c>
      <c r="G15" s="12"/>
      <c r="H15" s="12"/>
      <c r="I15" s="13">
        <v>7.950000</v>
      </c>
      <c r="J15" s="13"/>
      <c r="K15" s="13">
        <f ca="1">ROUND(INDIRECT(ADDRESS(ROW()+(0), COLUMN()+(-5), 1))*INDIRECT(ADDRESS(ROW()+(0), COLUMN()+(-2), 1)), 2)</f>
        <v>2.540000</v>
      </c>
    </row>
    <row r="16" spans="1:11" ht="13.50" thickBot="1" customHeight="1">
      <c r="A16" s="14"/>
      <c r="B16" s="14"/>
      <c r="C16" s="14"/>
      <c r="D16" s="14"/>
      <c r="E16" s="14"/>
      <c r="F16" s="8" t="s">
        <v>26</v>
      </c>
      <c r="G16" s="8"/>
      <c r="H16" s="8"/>
      <c r="I16" s="8"/>
      <c r="J16" s="8"/>
      <c r="K16" s="16">
        <f ca="1">ROUND(SUM(INDIRECT(ADDRESS(ROW()+(-1), COLUMN()+(0), 1))), 2)</f>
        <v>2.540000</v>
      </c>
    </row>
    <row r="17" spans="1:11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7"/>
      <c r="H17" s="17"/>
      <c r="I17" s="14"/>
      <c r="J17" s="14"/>
      <c r="K17" s="14"/>
    </row>
    <row r="18" spans="1:11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0.200000</v>
      </c>
      <c r="G18" s="10"/>
      <c r="H18" s="10"/>
      <c r="I18" s="11">
        <v>23.300000</v>
      </c>
      <c r="J18" s="11"/>
      <c r="K18" s="11">
        <f ca="1">ROUND(INDIRECT(ADDRESS(ROW()+(0), COLUMN()+(-5), 1))*INDIRECT(ADDRESS(ROW()+(0), COLUMN()+(-2), 1)), 2)</f>
        <v>4.660000</v>
      </c>
    </row>
    <row r="19" spans="1:11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2">
        <v>0.225000</v>
      </c>
      <c r="G19" s="12"/>
      <c r="H19" s="12"/>
      <c r="I19" s="13">
        <v>20.550000</v>
      </c>
      <c r="J19" s="13"/>
      <c r="K19" s="13">
        <f ca="1">ROUND(INDIRECT(ADDRESS(ROW()+(0), COLUMN()+(-5), 1))*INDIRECT(ADDRESS(ROW()+(0), COLUMN()+(-2), 1)), 2)</f>
        <v>4.620000</v>
      </c>
    </row>
    <row r="20" spans="1:11" ht="13.50" thickBot="1" customHeight="1">
      <c r="A20" s="14"/>
      <c r="B20" s="14"/>
      <c r="C20" s="14"/>
      <c r="D20" s="14"/>
      <c r="E20" s="14"/>
      <c r="F20" s="8" t="s">
        <v>34</v>
      </c>
      <c r="G20" s="8"/>
      <c r="H20" s="8"/>
      <c r="I20" s="8"/>
      <c r="J20" s="8"/>
      <c r="K20" s="16">
        <f ca="1">ROUND(SUM(INDIRECT(ADDRESS(ROW()+(-1), COLUMN()+(0), 1)),INDIRECT(ADDRESS(ROW()+(-2), COLUMN()+(0), 1))), 2)</f>
        <v>9.280000</v>
      </c>
    </row>
    <row r="21" spans="1:11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7"/>
      <c r="H21" s="17"/>
      <c r="I21" s="14"/>
      <c r="J21" s="14"/>
      <c r="K21" s="14"/>
    </row>
    <row r="22" spans="1:11" ht="13.50" thickBot="1" customHeight="1">
      <c r="A22" s="18"/>
      <c r="B22" s="18"/>
      <c r="C22" s="19" t="s">
        <v>36</v>
      </c>
      <c r="D22" s="19"/>
      <c r="E22" s="18" t="s">
        <v>37</v>
      </c>
      <c r="F22" s="12">
        <v>4.000000</v>
      </c>
      <c r="G22" s="12"/>
      <c r="H22" s="12"/>
      <c r="I22" s="13">
        <f ca="1">ROUND(SUM(INDIRECT(ADDRESS(ROW()+(-2), COLUMN()+(2), 1)),INDIRECT(ADDRESS(ROW()+(-6), COLUMN()+(2), 1)),INDIRECT(ADDRESS(ROW()+(-9), COLUMN()+(2), 1))), 2)</f>
        <v>21.870000</v>
      </c>
      <c r="J22" s="13"/>
      <c r="K22" s="13">
        <f ca="1">ROUND(INDIRECT(ADDRESS(ROW()+(0), COLUMN()+(-5), 1))*INDIRECT(ADDRESS(ROW()+(0), COLUMN()+(-2), 1))/100, 2)</f>
        <v>0.870000</v>
      </c>
    </row>
    <row r="23" spans="1:11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3"/>
      <c r="H23" s="23"/>
      <c r="I23" s="24"/>
      <c r="J23" s="24"/>
      <c r="K23" s="25">
        <f ca="1">ROUND(SUM(INDIRECT(ADDRESS(ROW()+(-1), COLUMN()+(0), 1)),INDIRECT(ADDRESS(ROW()+(-3), COLUMN()+(0), 1)),INDIRECT(ADDRESS(ROW()+(-7), COLUMN()+(0), 1)),INDIRECT(ADDRESS(ROW()+(-10), COLUMN()+(0), 1))), 2)</f>
        <v>22.740000</v>
      </c>
    </row>
    <row r="26" spans="1:11" ht="13.50" thickBot="1" customHeight="1">
      <c r="A26" s="26" t="s">
        <v>40</v>
      </c>
      <c r="B26" s="26"/>
      <c r="C26" s="26"/>
      <c r="D26" s="26"/>
      <c r="E26" s="26"/>
      <c r="F26" s="26"/>
      <c r="G26" s="26" t="s">
        <v>41</v>
      </c>
      <c r="H26" s="26" t="s">
        <v>42</v>
      </c>
      <c r="I26" s="26"/>
      <c r="J26" s="26" t="s">
        <v>43</v>
      </c>
      <c r="K26" s="26"/>
    </row>
    <row r="27" spans="1:11" ht="13.50" thickBot="1" customHeight="1">
      <c r="A27" s="27" t="s">
        <v>44</v>
      </c>
      <c r="B27" s="27"/>
      <c r="C27" s="27"/>
      <c r="D27" s="27"/>
      <c r="E27" s="27"/>
      <c r="F27" s="27"/>
      <c r="G27" s="28">
        <v>162011.000000</v>
      </c>
      <c r="H27" s="28">
        <v>162012.000000</v>
      </c>
      <c r="I27" s="28"/>
      <c r="J27" s="28">
        <v>4.000000</v>
      </c>
      <c r="K27" s="28"/>
    </row>
    <row r="28" spans="1:11" ht="13.50" thickBot="1" customHeight="1">
      <c r="A28" s="29" t="s">
        <v>45</v>
      </c>
      <c r="B28" s="29"/>
      <c r="C28" s="29"/>
      <c r="D28" s="29"/>
      <c r="E28" s="29"/>
      <c r="F28" s="29"/>
      <c r="G28" s="30"/>
      <c r="H28" s="30"/>
      <c r="I28" s="30"/>
      <c r="J28" s="30"/>
      <c r="K28" s="30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4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H12"/>
    <mergeCell ref="I12:J12"/>
    <mergeCell ref="A13:B13"/>
    <mergeCell ref="C13:D13"/>
    <mergeCell ref="F13:J13"/>
    <mergeCell ref="A14:B14"/>
    <mergeCell ref="C14:D14"/>
    <mergeCell ref="E14:H14"/>
    <mergeCell ref="I14:J14"/>
    <mergeCell ref="A15:B15"/>
    <mergeCell ref="C15:D15"/>
    <mergeCell ref="F15:H15"/>
    <mergeCell ref="I15:J15"/>
    <mergeCell ref="A16:B16"/>
    <mergeCell ref="C16:D16"/>
    <mergeCell ref="F16:J16"/>
    <mergeCell ref="A17:B17"/>
    <mergeCell ref="C17:D17"/>
    <mergeCell ref="E17:H17"/>
    <mergeCell ref="I17:J17"/>
    <mergeCell ref="A18:B18"/>
    <mergeCell ref="C18:D18"/>
    <mergeCell ref="F18:H18"/>
    <mergeCell ref="I18:J18"/>
    <mergeCell ref="A19:B19"/>
    <mergeCell ref="C19:D19"/>
    <mergeCell ref="F19:H19"/>
    <mergeCell ref="I19:J19"/>
    <mergeCell ref="A20:B20"/>
    <mergeCell ref="C20:D20"/>
    <mergeCell ref="F20:J20"/>
    <mergeCell ref="A21:B21"/>
    <mergeCell ref="C21:D21"/>
    <mergeCell ref="E21:H21"/>
    <mergeCell ref="I21:J21"/>
    <mergeCell ref="A22:B22"/>
    <mergeCell ref="C22:D22"/>
    <mergeCell ref="F22:H22"/>
    <mergeCell ref="I22:J22"/>
    <mergeCell ref="A23:E23"/>
    <mergeCell ref="F23:J23"/>
    <mergeCell ref="A26:F26"/>
    <mergeCell ref="H26:I26"/>
    <mergeCell ref="J26:K26"/>
    <mergeCell ref="A27:F27"/>
    <mergeCell ref="G27:G28"/>
    <mergeCell ref="H27:I28"/>
    <mergeCell ref="J27:K28"/>
    <mergeCell ref="A28:F28"/>
    <mergeCell ref="A31:K31"/>
    <mergeCell ref="A32:K32"/>
    <mergeCell ref="A33:K33"/>
  </mergeCells>
  <pageMargins left="0.620079" right="0.472441" top="0.472441" bottom="0.472441" header="0.0" footer="0.0"/>
  <pageSetup paperSize="9" orientation="portrait"/>
  <rowBreaks count="0" manualBreakCount="0">
    </rowBreaks>
</worksheet>
</file>