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<sst xmlns="http://schemas.openxmlformats.org/spreadsheetml/2006/main" count="55" uniqueCount="55">
  <si>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</si>
  <si>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REC010</t>
  </si>
  <si>
    <t xml:space="preserve">U</t>
  </si>
  <si>
    <t xml:space="preserve">Revestiment d'escales de terratzo.</t>
  </si>
  <si>
    <r>
      <rPr>
        <sz val="8.25"/>
        <color rgb="FF000000"/>
        <rFont val="Arial"/>
        <family val="2"/>
      </rPr>
      <t xml:space="preserve">Revestiment d'escala d'anada i tornada, de dos trams rectes amb replà intermedi amb 17 esglaons de 100 cm d'amplada mitjançant folrat amb esglaó prefabricat de terratzo, en "L", per a interiors, ús normal, microgra (menor o igual a 6 mm), color Ivori, entornpeu de terratzo d'una peça a saltacavall, col·locat en un lateral, rebut amb morter de ciment M-5, amb sorra de molla.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</si>
  <si>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</si>
  <si>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</si>
  <si>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</si>
  <si>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</si>
  <si>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</si>
  <si>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</si>
  <si>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</si>
  <si>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mt09mor010c</t>
  </si>
  <si>
    <t xml:space="preserve">m³</t>
  </si>
  <si>
    <t xml:space="preserve">Morter de ciment CEM II/B-P 32,5 N tipus M-5, confeccionat en obra con 250 kg/m³ de ciment i una proporció en volum 1/6.</t>
  </si>
  <si>
    <t xml:space="preserve">mt18ppt010fa</t>
  </si>
  <si>
    <t xml:space="preserve">U</t>
  </si>
  <si>
    <t xml:space="preserve">Esglaó prefabricat de terratzo, en "L", per a interiors, ús normal, microgra (menor o igual a 6 mm), color Ivori, longitud fins a 110 cm, amb profunditat de petjada de 23-32 cm i altura de contrapetja de 13-20 cm, polit en fàbrica, segons UNE-EN 13748-1.</t>
  </si>
  <si>
    <t xml:space="preserve">mt18zpt010m</t>
  </si>
  <si>
    <t xml:space="preserve">m</t>
  </si>
  <si>
    <t xml:space="preserve">Entornpeu d'escala de terratzo microgra (menor o igual a 6 mm), per a interiors, color Ivori, d'una peça a saltacavall, per a esglaó en "L".</t>
  </si>
  <si>
    <t xml:space="preserve">mt18btl010gb</t>
  </si>
  <si>
    <t xml:space="preserve">m²</t>
  </si>
  <si>
    <t xml:space="preserve">Peces de terratzo per a interior, ús normal, microgra (menor o igual a 6 mm), format nominal 33x33 cm, color Ivori, amb un primer polit en fàbrica, per a polit i abrillantat final en obra, segons UNE-EN 13748-1.</t>
  </si>
  <si>
    <t xml:space="preserve">mt18rtl010gb</t>
  </si>
  <si>
    <t xml:space="preserve">m</t>
  </si>
  <si>
    <t xml:space="preserve">Entornpeu de terratzo microgra (menor o igual a 6 mm) per a interior, color Ivori, 33x7 cm, amb el cantell rebaixat i un grau de polit de 220.</t>
  </si>
  <si>
    <t xml:space="preserve">mt01ara010a</t>
  </si>
  <si>
    <t xml:space="preserve">m³</t>
  </si>
  <si>
    <t xml:space="preserve">Sorra amb granulometria de 0 a 5 mm de diàmetre, neta.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</si>
  <si>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</si>
  <si>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</si>
  <si>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</si>
  <si>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</si>
  <si>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</si>
  <si>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</si>
  <si>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</si>
  <si>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</si>
  <si>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</si>
  <si>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</si>
  <si>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</si>
  <si>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</si>
  <si>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105,65€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</si>
  <si>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</si>
  <si>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</si>
  <si>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</si>
  <si>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</si>
  <si>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</si>
  <si>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13748-1:2004</t>
  </si>
  <si>
    <t xml:space="preserve">Baldosas de terrazo. Parte 1: Baldosas de terrazo para uso interior.</t>
  </si>
  <si>
    <t xml:space="preserve">EN  13748-1:2004/A1:2005</t>
  </si>
  <si>
    <t xml:space="preserve">EN  13748-1:2004/AC:2005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</si>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</sst>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29" customWidth="1"/>
    <col min="4" max="4" width="75.31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0.197</v>
      </c>
      <c r="F10" s="11"/>
      <c r="G10" s="12">
        <v>115.3</v>
      </c>
      <c r="H10" s="12">
        <f ca="1">ROUND(INDIRECT(ADDRESS(ROW()+(0), COLUMN()+(-3), 1))*INDIRECT(ADDRESS(ROW()+(0), COLUMN()+(-1), 1)), 2)</f>
        <v>22.71</v>
      </c>
      <c r="I10" s="12"/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17</v>
      </c>
      <c r="F11" s="11"/>
      <c r="G11" s="12">
        <v>30.36</v>
      </c>
      <c r="H11" s="12">
        <f ca="1">ROUND(INDIRECT(ADDRESS(ROW()+(0), COLUMN()+(-3), 1))*INDIRECT(ADDRESS(ROW()+(0), COLUMN()+(-1), 1)), 2)</f>
        <v>516.12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6.8</v>
      </c>
      <c r="F12" s="11"/>
      <c r="G12" s="12">
        <v>17.2</v>
      </c>
      <c r="H12" s="12">
        <f ca="1">ROUND(INDIRECT(ADDRESS(ROW()+(0), COLUMN()+(-3), 1))*INDIRECT(ADDRESS(ROW()+(0), COLUMN()+(-1), 1)), 2)</f>
        <v>116.96</v>
      </c>
      <c r="I12" s="12"/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1.05</v>
      </c>
      <c r="F13" s="11"/>
      <c r="G13" s="12">
        <v>9.9</v>
      </c>
      <c r="H13" s="12">
        <f ca="1">ROUND(INDIRECT(ADDRESS(ROW()+(0), COLUMN()+(-3), 1))*INDIRECT(ADDRESS(ROW()+(0), COLUMN()+(-1), 1)), 2)</f>
        <v>10.4</v>
      </c>
      <c r="I13" s="12"/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2</v>
      </c>
      <c r="F14" s="11"/>
      <c r="G14" s="12">
        <v>3.03</v>
      </c>
      <c r="H14" s="12">
        <f ca="1">ROUND(INDIRECT(ADDRESS(ROW()+(0), COLUMN()+(-3), 1))*INDIRECT(ADDRESS(ROW()+(0), COLUMN()+(-1), 1)), 2)</f>
        <v>6.06</v>
      </c>
      <c r="I14" s="12"/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0.02</v>
      </c>
      <c r="F15" s="13"/>
      <c r="G15" s="14">
        <v>14.3</v>
      </c>
      <c r="H15" s="14">
        <f ca="1">ROUND(INDIRECT(ADDRESS(ROW()+(0), COLUMN()+(-3), 1))*INDIRECT(ADDRESS(ROW()+(0), COLUMN()+(-1), 1)), 2)</f>
        <v>0.29</v>
      </c>
      <c r="I15" s="14"/>
    </row>
    <row r="16" spans="1:9" ht="13.50" thickBot="1" customHeight="1">
      <c r="A16" s="15"/>
      <c r="B16" s="15"/>
      <c r="C16" s="15"/>
      <c r="D16" s="15"/>
      <c r="E16" s="9" t="s">
        <v>30</v>
      </c>
      <c r="F16" s="9"/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672.54</v>
      </c>
      <c r="I16" s="17"/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5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5.011</v>
      </c>
      <c r="F18" s="11"/>
      <c r="G18" s="12">
        <v>28.42</v>
      </c>
      <c r="H18" s="12">
        <f ca="1">ROUND(INDIRECT(ADDRESS(ROW()+(0), COLUMN()+(-3), 1))*INDIRECT(ADDRESS(ROW()+(0), COLUMN()+(-1), 1)), 2)</f>
        <v>142.41</v>
      </c>
      <c r="I18" s="12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5.011</v>
      </c>
      <c r="F19" s="13"/>
      <c r="G19" s="14">
        <v>25.28</v>
      </c>
      <c r="H19" s="14">
        <f ca="1">ROUND(INDIRECT(ADDRESS(ROW()+(0), COLUMN()+(-3), 1))*INDIRECT(ADDRESS(ROW()+(0), COLUMN()+(-1), 1)), 2)</f>
        <v>126.68</v>
      </c>
      <c r="I19" s="14"/>
    </row>
    <row r="20" spans="1:9" ht="13.50" thickBot="1" customHeight="1">
      <c r="A20" s="15"/>
      <c r="B20" s="15"/>
      <c r="C20" s="15"/>
      <c r="D20" s="15"/>
      <c r="E20" s="9" t="s">
        <v>38</v>
      </c>
      <c r="F20" s="9"/>
      <c r="G20" s="9"/>
      <c r="H20" s="17">
        <f ca="1">ROUND(SUM(INDIRECT(ADDRESS(ROW()+(-1), COLUMN()+(0), 1)),INDIRECT(ADDRESS(ROW()+(-2), COLUMN()+(0), 1))), 2)</f>
        <v>269.09</v>
      </c>
      <c r="I20" s="17"/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5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3"/>
      <c r="G22" s="14">
        <f ca="1">ROUND(SUM(INDIRECT(ADDRESS(ROW()+(-2), COLUMN()+(1), 1)),INDIRECT(ADDRESS(ROW()+(-6), COLUMN()+(1), 1))), 2)</f>
        <v>941.63</v>
      </c>
      <c r="H22" s="14">
        <f ca="1">ROUND(INDIRECT(ADDRESS(ROW()+(0), COLUMN()+(-3), 1))*INDIRECT(ADDRESS(ROW()+(0), COLUMN()+(-1), 1))/100, 2)</f>
        <v>18.83</v>
      </c>
      <c r="I22" s="14"/>
    </row>
    <row r="23" spans="1:9" ht="13.50" thickBot="1" customHeight="1">
      <c r="A23" s="21" t="s">
        <v>42</v>
      </c>
      <c r="B23" s="21"/>
      <c r="C23" s="22"/>
      <c r="D23" s="23"/>
      <c r="E23" s="24" t="s">
        <v>43</v>
      </c>
      <c r="F23" s="24"/>
      <c r="G23" s="25"/>
      <c r="H23" s="26">
        <f ca="1">ROUND(SUM(INDIRECT(ADDRESS(ROW()+(-1), COLUMN()+(0), 1)),INDIRECT(ADDRESS(ROW()+(-3), COLUMN()+(0), 1)),INDIRECT(ADDRESS(ROW()+(-7), COLUMN()+(0), 1))), 2)</f>
        <v>960.46</v>
      </c>
      <c r="I23" s="26"/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 t="s">
        <v>46</v>
      </c>
      <c r="G26" s="27"/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162005</v>
      </c>
      <c r="F27" s="29">
        <v>1.10201e+006</v>
      </c>
      <c r="G27" s="29"/>
      <c r="H27" s="29"/>
      <c r="I27" s="29">
        <v>4</v>
      </c>
    </row>
    <row r="28" spans="1:9" ht="13.50" thickBot="1" customHeight="1">
      <c r="A28" s="30" t="s">
        <v>49</v>
      </c>
      <c r="B28" s="30"/>
      <c r="C28" s="30"/>
      <c r="D28" s="30"/>
      <c r="E28" s="31"/>
      <c r="F28" s="31"/>
      <c r="G28" s="31"/>
      <c r="H28" s="31"/>
      <c r="I28" s="31"/>
    </row>
    <row r="29" spans="1:9" ht="13.50" thickBot="1" customHeight="1">
      <c r="A29" s="30" t="s">
        <v>50</v>
      </c>
      <c r="B29" s="30"/>
      <c r="C29" s="30"/>
      <c r="D29" s="30"/>
      <c r="E29" s="31">
        <v>142006</v>
      </c>
      <c r="F29" s="31">
        <v>1.10201e+006</v>
      </c>
      <c r="G29" s="31"/>
      <c r="H29" s="31"/>
      <c r="I29" s="31"/>
    </row>
    <row r="30" spans="1:9" ht="13.50" thickBot="1" customHeight="1">
      <c r="A30" s="32" t="s">
        <v>51</v>
      </c>
      <c r="B30" s="32"/>
      <c r="C30" s="32"/>
      <c r="D30" s="32"/>
      <c r="E30" s="33">
        <v>162005</v>
      </c>
      <c r="F30" s="33">
        <v>162005</v>
      </c>
      <c r="G30" s="33"/>
      <c r="H30" s="33"/>
      <c r="I30" s="33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</row>
  </sheetData>
  <mergeCells count="65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G16"/>
    <mergeCell ref="H16:I16"/>
    <mergeCell ref="A17:B17"/>
    <mergeCell ref="D17:F17"/>
    <mergeCell ref="H17:I17"/>
    <mergeCell ref="A18:B18"/>
    <mergeCell ref="E18:F18"/>
    <mergeCell ref="H18:I18"/>
    <mergeCell ref="A19:B19"/>
    <mergeCell ref="E19:F19"/>
    <mergeCell ref="H19:I19"/>
    <mergeCell ref="A20:B20"/>
    <mergeCell ref="E20:G20"/>
    <mergeCell ref="H20:I20"/>
    <mergeCell ref="A21:B21"/>
    <mergeCell ref="D21:F21"/>
    <mergeCell ref="H21:I21"/>
    <mergeCell ref="A22:B22"/>
    <mergeCell ref="E22:F22"/>
    <mergeCell ref="H22:I22"/>
    <mergeCell ref="A23:D23"/>
    <mergeCell ref="E23:G23"/>
    <mergeCell ref="H23:I23"/>
    <mergeCell ref="A26:D26"/>
    <mergeCell ref="F26:H26"/>
    <mergeCell ref="A27:D27"/>
    <mergeCell ref="F27:H27"/>
    <mergeCell ref="I27:I30"/>
    <mergeCell ref="A28:D28"/>
    <mergeCell ref="F28:H28"/>
    <mergeCell ref="A29:D29"/>
    <mergeCell ref="F29:H29"/>
    <mergeCell ref="A30:D30"/>
    <mergeCell ref="F30:H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