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<sst xmlns="http://schemas.openxmlformats.org/spreadsheetml/2006/main" count="63" uniqueCount="63">
  <si>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</si>
  <si>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REG010</t>
  </si>
  <si>
    <t xml:space="preserve">U</t>
  </si>
  <si>
    <t xml:space="preserve">Revestiment d'escala interior amb peces ceràmiques. Col·locació en capa gruixuda.</t>
  </si>
  <si>
    <r>
      <rPr>
        <sz val="8.25"/>
        <color rgb="FF000000"/>
        <rFont val="Arial"/>
        <family val="2"/>
      </rPr>
      <t xml:space="preserve">Revestiment d'escala interior d'anada i tornada, de dos trams rectes amb replà intermedi amb 17 esglaons de 100 cm d'amplada, amb peces de gres esmaltat, i entornpeu, de 420x180 mm, col·locat en un lateral. COL·LOCACIÓ: amb morter de ciment M-5. REJUNTAT: amb morter de junts cimentós millorat, amb absorció d'aigua reduïda i resistència elevada a l'abrasió tipus CG 2 W A, color blanc, per junts de 2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</si>
  <si>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</si>
  <si>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</si>
  <si>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</si>
  <si>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</si>
  <si>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</si>
  <si>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</si>
  <si>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</si>
  <si>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mt18pce010800</t>
  </si>
  <si>
    <t xml:space="preserve">m</t>
  </si>
  <si>
    <t xml:space="preserve">Estesa per esglaó de gres esmaltat, 8,00€/m.</t>
  </si>
  <si>
    <t xml:space="preserve">mt18pce011800</t>
  </si>
  <si>
    <t xml:space="preserve">m</t>
  </si>
  <si>
    <t xml:space="preserve">Davanter per esglaó de gres esmaltat, 8,00€/m.</t>
  </si>
  <si>
    <t xml:space="preserve">mt18zce010a500</t>
  </si>
  <si>
    <t xml:space="preserve">m</t>
  </si>
  <si>
    <t xml:space="preserve">Entornpeu d'escala ceràmic de gres esmaltat, 420x180 mm, 5,00€/m.</t>
  </si>
  <si>
    <t xml:space="preserve">mt18bde010800</t>
  </si>
  <si>
    <t xml:space="preserve">m²</t>
  </si>
  <si>
    <t xml:space="preserve">Peces de gres esmaltat, 8,00€/m², segons UNE-EN 14411.</t>
  </si>
  <si>
    <t xml:space="preserve">mt18rce010a300</t>
  </si>
  <si>
    <t xml:space="preserve">m</t>
  </si>
  <si>
    <t xml:space="preserve">Entornpeu ceràmic de gres esmaltat, de 7 cm d'amplada, 3,00€/m.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</si>
  <si>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</si>
  <si>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</si>
  <si>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</si>
  <si>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mt01ara010a</t>
  </si>
  <si>
    <t xml:space="preserve">m³</t>
  </si>
  <si>
    <t xml:space="preserve">Sorra amb granulometria de 0 a 5 mm de diàmetre, neta.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</si>
  <si>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</si>
  <si>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</si>
  <si>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</si>
  <si>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</si>
  <si>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</si>
  <si>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</si>
  <si>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</si>
  <si>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</si>
  <si>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</si>
  <si>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</si>
  <si>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</si>
  <si>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</si>
  <si>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</si>
  <si>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</si>
  <si>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</si>
  <si>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</si>
  <si>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</si>
  <si>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</si>
  <si>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215,43€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</si>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</sst>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6.63" customWidth="1"/>
    <col min="5" max="5" width="72.42" customWidth="1"/>
    <col min="6" max="6" width="11.56" customWidth="1"/>
    <col min="7" max="7" width="1.19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17</v>
      </c>
      <c r="G10" s="11"/>
      <c r="H10" s="12">
        <v>8</v>
      </c>
      <c r="I10" s="12">
        <f ca="1">ROUND(INDIRECT(ADDRESS(ROW()+(0), COLUMN()+(-3), 1))*INDIRECT(ADDRESS(ROW()+(0), COLUMN()+(-1), 1)), 2)</f>
        <v>136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17</v>
      </c>
      <c r="G11" s="11"/>
      <c r="H11" s="12">
        <v>8</v>
      </c>
      <c r="I11" s="12">
        <f ca="1">ROUND(INDIRECT(ADDRESS(ROW()+(0), COLUMN()+(-3), 1))*INDIRECT(ADDRESS(ROW()+(0), COLUMN()+(-1), 1)), 2)</f>
        <v>136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7.14</v>
      </c>
      <c r="G12" s="11"/>
      <c r="H12" s="12">
        <v>5</v>
      </c>
      <c r="I12" s="12">
        <f ca="1">ROUND(INDIRECT(ADDRESS(ROW()+(0), COLUMN()+(-3), 1))*INDIRECT(ADDRESS(ROW()+(0), COLUMN()+(-1), 1)), 2)</f>
        <v>35.7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1"/>
      <c r="H13" s="12">
        <v>8</v>
      </c>
      <c r="I13" s="12">
        <f ca="1">ROUND(INDIRECT(ADDRESS(ROW()+(0), COLUMN()+(-3), 1))*INDIRECT(ADDRESS(ROW()+(0), COLUMN()+(-1), 1)), 2)</f>
        <v>8.4</v>
      </c>
      <c r="J13" s="12"/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1"/>
      <c r="H14" s="12">
        <v>3</v>
      </c>
      <c r="I14" s="12">
        <f ca="1">ROUND(INDIRECT(ADDRESS(ROW()+(0), COLUMN()+(-3), 1))*INDIRECT(ADDRESS(ROW()+(0), COLUMN()+(-1), 1)), 2)</f>
        <v>6</v>
      </c>
      <c r="J14" s="12"/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0.22</v>
      </c>
      <c r="G15" s="11"/>
      <c r="H15" s="12">
        <v>115.3</v>
      </c>
      <c r="I15" s="12">
        <f ca="1">ROUND(INDIRECT(ADDRESS(ROW()+(0), COLUMN()+(-3), 1))*INDIRECT(ADDRESS(ROW()+(0), COLUMN()+(-1), 1)), 2)</f>
        <v>25.37</v>
      </c>
      <c r="J15" s="12"/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</v>
      </c>
      <c r="G16" s="11"/>
      <c r="H16" s="12">
        <v>14.3</v>
      </c>
      <c r="I16" s="12">
        <f ca="1">ROUND(INDIRECT(ADDRESS(ROW()+(0), COLUMN()+(-3), 1))*INDIRECT(ADDRESS(ROW()+(0), COLUMN()+(-1), 1)), 2)</f>
        <v>0.29</v>
      </c>
      <c r="J16" s="12"/>
    </row>
    <row r="17" spans="1:10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9.22</v>
      </c>
      <c r="G17" s="13"/>
      <c r="H17" s="14">
        <v>1.7</v>
      </c>
      <c r="I17" s="14">
        <f ca="1">ROUND(INDIRECT(ADDRESS(ROW()+(0), COLUMN()+(-3), 1))*INDIRECT(ADDRESS(ROW()+(0), COLUMN()+(-1), 1)), 2)</f>
        <v>15.67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36</v>
      </c>
      <c r="G18" s="9"/>
      <c r="H18" s="9"/>
      <c r="I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363.43</v>
      </c>
      <c r="J18" s="17"/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5"/>
      <c r="I19" s="15"/>
      <c r="J19" s="15"/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10.862</v>
      </c>
      <c r="G20" s="11"/>
      <c r="H20" s="12">
        <v>29.67</v>
      </c>
      <c r="I20" s="12">
        <f ca="1">ROUND(INDIRECT(ADDRESS(ROW()+(0), COLUMN()+(-3), 1))*INDIRECT(ADDRESS(ROW()+(0), COLUMN()+(-1), 1)), 2)</f>
        <v>322.28</v>
      </c>
      <c r="J20" s="12"/>
    </row>
    <row r="21" spans="1:10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10.862</v>
      </c>
      <c r="G21" s="11"/>
      <c r="H21" s="12">
        <v>26.39</v>
      </c>
      <c r="I21" s="12">
        <f ca="1">ROUND(INDIRECT(ADDRESS(ROW()+(0), COLUMN()+(-3), 1))*INDIRECT(ADDRESS(ROW()+(0), COLUMN()+(-1), 1)), 2)</f>
        <v>286.65</v>
      </c>
      <c r="J21" s="12"/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10.862</v>
      </c>
      <c r="G22" s="13"/>
      <c r="H22" s="14">
        <v>24.86</v>
      </c>
      <c r="I22" s="14">
        <f ca="1">ROUND(INDIRECT(ADDRESS(ROW()+(0), COLUMN()+(-3), 1))*INDIRECT(ADDRESS(ROW()+(0), COLUMN()+(-1), 1)), 2)</f>
        <v>270.03</v>
      </c>
      <c r="J22" s="14"/>
    </row>
    <row r="23" spans="1:10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17">
        <f ca="1">ROUND(SUM(INDIRECT(ADDRESS(ROW()+(-1), COLUMN()+(0), 1)),INDIRECT(ADDRESS(ROW()+(-2), COLUMN()+(0), 1)),INDIRECT(ADDRESS(ROW()+(-3), COLUMN()+(0), 1))), 2)</f>
        <v>878.96</v>
      </c>
      <c r="J23" s="17"/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5"/>
      <c r="I24" s="15"/>
      <c r="J24" s="15"/>
    </row>
    <row r="25" spans="1:10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3"/>
      <c r="H25" s="14">
        <f ca="1">ROUND(SUM(INDIRECT(ADDRESS(ROW()+(-2), COLUMN()+(1), 1)),INDIRECT(ADDRESS(ROW()+(-7), COLUMN()+(1), 1))), 2)</f>
        <v>1242.39</v>
      </c>
      <c r="I25" s="14">
        <f ca="1">ROUND(INDIRECT(ADDRESS(ROW()+(0), COLUMN()+(-3), 1))*INDIRECT(ADDRESS(ROW()+(0), COLUMN()+(-1), 1))/100, 2)</f>
        <v>24.85</v>
      </c>
      <c r="J25" s="14"/>
    </row>
    <row r="26" spans="1:10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4"/>
      <c r="H26" s="25"/>
      <c r="I26" s="26">
        <f ca="1">ROUND(SUM(INDIRECT(ADDRESS(ROW()+(-1), COLUMN()+(0), 1)),INDIRECT(ADDRESS(ROW()+(-3), COLUMN()+(0), 1)),INDIRECT(ADDRESS(ROW()+(-8), COLUMN()+(0), 1))), 2)</f>
        <v>1267.24</v>
      </c>
      <c r="J26" s="26"/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 t="s">
        <v>55</v>
      </c>
      <c r="H29" s="27"/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172013</v>
      </c>
      <c r="G30" s="29">
        <v>172014</v>
      </c>
      <c r="H30" s="29"/>
      <c r="I30" s="29"/>
      <c r="J30" s="29" t="s">
        <v>58</v>
      </c>
    </row>
    <row r="31" spans="1:10" ht="13.5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70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H18"/>
    <mergeCell ref="I18:J18"/>
    <mergeCell ref="A19:C19"/>
    <mergeCell ref="E19:G19"/>
    <mergeCell ref="I19:J19"/>
    <mergeCell ref="A20:C20"/>
    <mergeCell ref="F20:G20"/>
    <mergeCell ref="I20:J20"/>
    <mergeCell ref="A21:C21"/>
    <mergeCell ref="F21:G21"/>
    <mergeCell ref="I21:J21"/>
    <mergeCell ref="A22:C22"/>
    <mergeCell ref="F22:G22"/>
    <mergeCell ref="I22:J22"/>
    <mergeCell ref="A23:C23"/>
    <mergeCell ref="F23:H23"/>
    <mergeCell ref="I23:J23"/>
    <mergeCell ref="A24:C24"/>
    <mergeCell ref="E24:G24"/>
    <mergeCell ref="I24:J24"/>
    <mergeCell ref="A25:C25"/>
    <mergeCell ref="F25:G25"/>
    <mergeCell ref="I25:J25"/>
    <mergeCell ref="A26:E26"/>
    <mergeCell ref="F26:H26"/>
    <mergeCell ref="I26:J26"/>
    <mergeCell ref="A29:E29"/>
    <mergeCell ref="G29:I29"/>
    <mergeCell ref="A30:E30"/>
    <mergeCell ref="F30:F31"/>
    <mergeCell ref="G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