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<sst xmlns="http://schemas.openxmlformats.org/spreadsheetml/2006/main" count="77" uniqueCount="77">
  <si>
    <t xml:space="preserve"/>
  </si>
  <si>
    <t xml:space="preserve">RRY105</t>
  </si>
  <si>
    <t xml:space="preserve">m²</t>
  </si>
  <si>
    <t xml:space="preserve">Extradossat autoportant de plaques de guix laminat. Sistema "PLADUR".</t>
  </si>
  <si>
    <r>
      <rPr>
        <sz val="8.25"/>
        <color rgb="FF000000"/>
        <rFont val="Arial"/>
        <family val="2"/>
      </rPr>
      <t xml:space="preserve">Extradossat autoportant, sistema 73 (48-35) MW "PLADUR", de 83 mm d'espessor, amb nivell de qualitat de l'acabat Q2, format per placa de guix laminat tipus estàndard de 12,5 mm d'espessor, formant sandvitx amb una placa tipus estàndard de 12,5 mm d'espessor, cargolades directament a una estructura autoportant d'acer galvanitzat formada per canals horitzontals, sòlidament fixats al terra i al sostre i muntants verticals de 48 mm i 0,6 mm d'espessor amb una modulació de 400 mm i amb disposició normal "N", muntats sobre canals al costat del parament vertical creant una cambra d'aire de 10 mm d'espessor mínim. Inclús banda estanca autoadhesiva "PLADUR"; fixacions per a l'ancoratge de canals i muntants metàl·lics; cargols per a la fixació de les plaques; cinta microperforada de paper amb reforç metàl·lic "PLADUR" i pasta d'assecatge en pols JN "PLADUR", cinta microperforada de paper "PLADUR". El preu inclou la resolució de trobades i punts singulars, però no inclou l'aïllament a col·locar entre les plaques i el parament.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</si>
  <si>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</si>
  <si>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</si>
  <si>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</si>
  <si>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</si>
  <si>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</si>
  <si>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</si>
  <si>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</si>
  <si>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mt12pfp010ab</t>
  </si>
  <si>
    <t xml:space="preserve">m</t>
  </si>
  <si>
    <t xml:space="preserve">Canal C 48/30 "PLADUR", de 48 mm d'amplada, d'acer galvanitzat Z1 (Z140), segons UNE-EN 14195.</t>
  </si>
  <si>
    <t xml:space="preserve">mt12pfp020b</t>
  </si>
  <si>
    <t xml:space="preserve">m</t>
  </si>
  <si>
    <t xml:space="preserve">Muntant M 48/35 "PLADUR", de 48 mm d'amplada, d'acer galvanitzat Z1 (Z140), segons UNE-EN 14195.</t>
  </si>
  <si>
    <t xml:space="preserve">mt12pip020b</t>
  </si>
  <si>
    <t xml:space="preserve">m</t>
  </si>
  <si>
    <t xml:space="preserve">Banda estanca autoadhesiva d'escuma de poliuretà de cel·les tancades "PLADUR", de 3 mm d'espessor i 46 mm d'amplada, resistència tèrmica 0,10 m²K/W, conductivitat tèrmica 0,034 W/(mK).</t>
  </si>
  <si>
    <t xml:space="preserve">mt12psp010aaa</t>
  </si>
  <si>
    <t xml:space="preserve">m²</t>
  </si>
  <si>
    <t xml:space="preserve">Placa de guix laminat A / UNE-EN 520 - 1200 / 3200 / 12,5 / amb les vores longitudinals afinades, estàndard N "PLADUR", Euroclasse A2-s1, d0 de reacció al foc, segons UNE-EN 13501-1.</t>
  </si>
  <si>
    <t xml:space="preserve">mt12ptp010ch</t>
  </si>
  <si>
    <t xml:space="preserve">U</t>
  </si>
  <si>
    <t xml:space="preserve">Cargol autoperforant d'acer zincat, MM 3,5x9,5 "PLADUR", de cap rodó i punta de broca; per a la unió de perfils metàl·lics de fins 2,25 mm d'espessor.</t>
  </si>
  <si>
    <t xml:space="preserve">mt12ptp010ag</t>
  </si>
  <si>
    <t xml:space="preserve">U</t>
  </si>
  <si>
    <t xml:space="preserve">Cargol autoroscant d'acer revestit amb fosfats, PM 3,5x25 "PLADUR", amb cap de trompeta i punta afilada; per a la fixació de plaques de guix laminat a perfils metàl·lics de fins 0,75 mm d'espessor.</t>
  </si>
  <si>
    <t xml:space="preserve">mt12ptp010af</t>
  </si>
  <si>
    <t xml:space="preserve">U</t>
  </si>
  <si>
    <t xml:space="preserve">Cargol autoroscant d'acer revestit amb fosfats, PM 3,5x35 "PLADUR", amb cap de trompeta i punta afilada; per a la fixació de plaques de guix laminat a perfils metàl·lics de fins 0,75 mm d'espessor.</t>
  </si>
  <si>
    <t xml:space="preserve">mt12pep010pa</t>
  </si>
  <si>
    <t xml:space="preserve">kg</t>
  </si>
  <si>
    <t xml:space="preserve">Pasta d'assecatge en pols JN "PLADUR", 3A, color blanc, Euroclasse A2-s1, d0 de reacció al foc, segons UNE-EN 13501-1, rang de temperatura de treball de 5 a 35°C, per a aplicació manual amb cinta de segellament, segons UNE-EN 13963.</t>
  </si>
  <si>
    <t xml:space="preserve">mt12pip010aa</t>
  </si>
  <si>
    <t xml:space="preserve">m</t>
  </si>
  <si>
    <t xml:space="preserve">Cinta microperforada de paper "PLADUR", de 51 mm d'amplada i 0,215 mm de gruix, segons UNE-EN 13963.</t>
  </si>
  <si>
    <t xml:space="preserve">mt12pip010ea</t>
  </si>
  <si>
    <t xml:space="preserve">m</t>
  </si>
  <si>
    <t xml:space="preserve">Cinta microperforada de paper amb reforç metàl·lic "PLADUR", de 50 mm d'amplada i 0,215 mm de gruix, segons UNE-EN 14353.</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</si>
  <si>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</si>
  <si>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</si>
  <si>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</si>
  <si>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</si>
  <si>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</si>
  <si>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</si>
  <si>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</si>
  <si>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</si>
  <si>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</si>
  <si>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</si>
  <si>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</si>
  <si>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</si>
  <si>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3,97€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</si>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</sst>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6.80" customWidth="1"/>
    <col min="4" max="4" width="73.27" customWidth="1"/>
    <col min="5" max="5" width="1.19" customWidth="1"/>
    <col min="6" max="6" width="10.71" customWidth="1"/>
    <col min="7" max="7" width="2.55" customWidth="1"/>
    <col min="8" max="8" width="10.71"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87.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0.95</v>
      </c>
      <c r="G10" s="11"/>
      <c r="H10" s="12">
        <v>1.22</v>
      </c>
      <c r="I10" s="12">
        <f ca="1">ROUND(INDIRECT(ADDRESS(ROW()+(0), COLUMN()+(-3), 1))*INDIRECT(ADDRESS(ROW()+(0), COLUMN()+(-1), 1)), 2)</f>
        <v>1.16</v>
      </c>
    </row>
    <row r="11" spans="1:9" ht="24.00" thickBot="1" customHeight="1">
      <c r="A11" s="1" t="s">
        <v>15</v>
      </c>
      <c r="B11" s="1"/>
      <c r="C11" s="10" t="s">
        <v>16</v>
      </c>
      <c r="D11" s="1" t="s">
        <v>17</v>
      </c>
      <c r="E11" s="1"/>
      <c r="F11" s="11">
        <v>3.5</v>
      </c>
      <c r="G11" s="11"/>
      <c r="H11" s="12">
        <v>1.45</v>
      </c>
      <c r="I11" s="12">
        <f ca="1">ROUND(INDIRECT(ADDRESS(ROW()+(0), COLUMN()+(-3), 1))*INDIRECT(ADDRESS(ROW()+(0), COLUMN()+(-1), 1)), 2)</f>
        <v>5.08</v>
      </c>
    </row>
    <row r="12" spans="1:9" ht="34.50" thickBot="1" customHeight="1">
      <c r="A12" s="1" t="s">
        <v>18</v>
      </c>
      <c r="B12" s="1"/>
      <c r="C12" s="10" t="s">
        <v>19</v>
      </c>
      <c r="D12" s="1" t="s">
        <v>20</v>
      </c>
      <c r="E12" s="1"/>
      <c r="F12" s="11">
        <v>1.72</v>
      </c>
      <c r="G12" s="11"/>
      <c r="H12" s="12">
        <v>0.22</v>
      </c>
      <c r="I12" s="12">
        <f ca="1">ROUND(INDIRECT(ADDRESS(ROW()+(0), COLUMN()+(-3), 1))*INDIRECT(ADDRESS(ROW()+(0), COLUMN()+(-1), 1)), 2)</f>
        <v>0.38</v>
      </c>
    </row>
    <row r="13" spans="1:9" ht="34.50" thickBot="1" customHeight="1">
      <c r="A13" s="1" t="s">
        <v>21</v>
      </c>
      <c r="B13" s="1"/>
      <c r="C13" s="10" t="s">
        <v>22</v>
      </c>
      <c r="D13" s="1" t="s">
        <v>23</v>
      </c>
      <c r="E13" s="1"/>
      <c r="F13" s="11">
        <v>2.1</v>
      </c>
      <c r="G13" s="11"/>
      <c r="H13" s="12">
        <v>5.17</v>
      </c>
      <c r="I13" s="12">
        <f ca="1">ROUND(INDIRECT(ADDRESS(ROW()+(0), COLUMN()+(-3), 1))*INDIRECT(ADDRESS(ROW()+(0), COLUMN()+(-1), 1)), 2)</f>
        <v>10.86</v>
      </c>
    </row>
    <row r="14" spans="1:9" ht="24.00" thickBot="1" customHeight="1">
      <c r="A14" s="1" t="s">
        <v>24</v>
      </c>
      <c r="B14" s="1"/>
      <c r="C14" s="10" t="s">
        <v>25</v>
      </c>
      <c r="D14" s="1" t="s">
        <v>26</v>
      </c>
      <c r="E14" s="1"/>
      <c r="F14" s="11">
        <v>3</v>
      </c>
      <c r="G14" s="11"/>
      <c r="H14" s="12">
        <v>0.01</v>
      </c>
      <c r="I14" s="12">
        <f ca="1">ROUND(INDIRECT(ADDRESS(ROW()+(0), COLUMN()+(-3), 1))*INDIRECT(ADDRESS(ROW()+(0), COLUMN()+(-1), 1)), 2)</f>
        <v>0.03</v>
      </c>
    </row>
    <row r="15" spans="1:9" ht="34.50" thickBot="1" customHeight="1">
      <c r="A15" s="1" t="s">
        <v>27</v>
      </c>
      <c r="B15" s="1"/>
      <c r="C15" s="10" t="s">
        <v>28</v>
      </c>
      <c r="D15" s="1" t="s">
        <v>29</v>
      </c>
      <c r="E15" s="1"/>
      <c r="F15" s="11">
        <v>11</v>
      </c>
      <c r="G15" s="11"/>
      <c r="H15" s="12">
        <v>0.01</v>
      </c>
      <c r="I15" s="12">
        <f ca="1">ROUND(INDIRECT(ADDRESS(ROW()+(0), COLUMN()+(-3), 1))*INDIRECT(ADDRESS(ROW()+(0), COLUMN()+(-1), 1)), 2)</f>
        <v>0.11</v>
      </c>
    </row>
    <row r="16" spans="1:9" ht="34.50" thickBot="1" customHeight="1">
      <c r="A16" s="1" t="s">
        <v>30</v>
      </c>
      <c r="B16" s="1"/>
      <c r="C16" s="10" t="s">
        <v>31</v>
      </c>
      <c r="D16" s="1" t="s">
        <v>32</v>
      </c>
      <c r="E16" s="1"/>
      <c r="F16" s="11">
        <v>21</v>
      </c>
      <c r="G16" s="11"/>
      <c r="H16" s="12">
        <v>0.01</v>
      </c>
      <c r="I16" s="12">
        <f ca="1">ROUND(INDIRECT(ADDRESS(ROW()+(0), COLUMN()+(-3), 1))*INDIRECT(ADDRESS(ROW()+(0), COLUMN()+(-1), 1)), 2)</f>
        <v>0.21</v>
      </c>
    </row>
    <row r="17" spans="1:9" ht="34.50" thickBot="1" customHeight="1">
      <c r="A17" s="1" t="s">
        <v>33</v>
      </c>
      <c r="B17" s="1"/>
      <c r="C17" s="10" t="s">
        <v>34</v>
      </c>
      <c r="D17" s="1" t="s">
        <v>35</v>
      </c>
      <c r="E17" s="1"/>
      <c r="F17" s="11">
        <v>0.792</v>
      </c>
      <c r="G17" s="11"/>
      <c r="H17" s="12">
        <v>0.89</v>
      </c>
      <c r="I17" s="12">
        <f ca="1">ROUND(INDIRECT(ADDRESS(ROW()+(0), COLUMN()+(-3), 1))*INDIRECT(ADDRESS(ROW()+(0), COLUMN()+(-1), 1)), 2)</f>
        <v>0.7</v>
      </c>
    </row>
    <row r="18" spans="1:9" ht="24.00" thickBot="1" customHeight="1">
      <c r="A18" s="1" t="s">
        <v>36</v>
      </c>
      <c r="B18" s="1"/>
      <c r="C18" s="10" t="s">
        <v>37</v>
      </c>
      <c r="D18" s="1" t="s">
        <v>38</v>
      </c>
      <c r="E18" s="1"/>
      <c r="F18" s="11">
        <v>2.6</v>
      </c>
      <c r="G18" s="11"/>
      <c r="H18" s="12">
        <v>0.04</v>
      </c>
      <c r="I18" s="12">
        <f ca="1">ROUND(INDIRECT(ADDRESS(ROW()+(0), COLUMN()+(-3), 1))*INDIRECT(ADDRESS(ROW()+(0), COLUMN()+(-1), 1)), 2)</f>
        <v>0.1</v>
      </c>
    </row>
    <row r="19" spans="1:9" ht="24.00" thickBot="1" customHeight="1">
      <c r="A19" s="1" t="s">
        <v>39</v>
      </c>
      <c r="B19" s="1"/>
      <c r="C19" s="10" t="s">
        <v>40</v>
      </c>
      <c r="D19" s="1" t="s">
        <v>41</v>
      </c>
      <c r="E19" s="1"/>
      <c r="F19" s="13">
        <v>0.15</v>
      </c>
      <c r="G19" s="13"/>
      <c r="H19" s="14">
        <v>0.38</v>
      </c>
      <c r="I19" s="14">
        <f ca="1">ROUND(INDIRECT(ADDRESS(ROW()+(0), COLUMN()+(-3), 1))*INDIRECT(ADDRESS(ROW()+(0), COLUMN()+(-1), 1)), 2)</f>
        <v>0.06</v>
      </c>
    </row>
    <row r="20" spans="1:9" ht="13.50" thickBot="1" customHeight="1">
      <c r="A20" s="15"/>
      <c r="B20" s="15"/>
      <c r="C20" s="15"/>
      <c r="D20" s="15"/>
      <c r="E20" s="15"/>
      <c r="F20" s="9" t="s">
        <v>42</v>
      </c>
      <c r="G20" s="9"/>
      <c r="H20" s="9"/>
      <c r="I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18.69</v>
      </c>
    </row>
    <row r="21" spans="1:9" ht="13.50" thickBot="1" customHeight="1">
      <c r="A21" s="15">
        <v>2</v>
      </c>
      <c r="B21" s="15"/>
      <c r="C21" s="15"/>
      <c r="D21" s="18" t="s">
        <v>43</v>
      </c>
      <c r="E21" s="18"/>
      <c r="F21" s="18"/>
      <c r="G21" s="18"/>
      <c r="H21" s="15"/>
      <c r="I21" s="15"/>
    </row>
    <row r="22" spans="1:9" ht="13.50" thickBot="1" customHeight="1">
      <c r="A22" s="1" t="s">
        <v>44</v>
      </c>
      <c r="B22" s="1"/>
      <c r="C22" s="10" t="s">
        <v>45</v>
      </c>
      <c r="D22" s="1" t="s">
        <v>46</v>
      </c>
      <c r="E22" s="1"/>
      <c r="F22" s="11">
        <v>0.306</v>
      </c>
      <c r="G22" s="11"/>
      <c r="H22" s="12">
        <v>29.34</v>
      </c>
      <c r="I22" s="12">
        <f ca="1">ROUND(INDIRECT(ADDRESS(ROW()+(0), COLUMN()+(-3), 1))*INDIRECT(ADDRESS(ROW()+(0), COLUMN()+(-1), 1)), 2)</f>
        <v>8.98</v>
      </c>
    </row>
    <row r="23" spans="1:9" ht="13.50" thickBot="1" customHeight="1">
      <c r="A23" s="1" t="s">
        <v>47</v>
      </c>
      <c r="B23" s="1"/>
      <c r="C23" s="10" t="s">
        <v>48</v>
      </c>
      <c r="D23" s="1" t="s">
        <v>49</v>
      </c>
      <c r="E23" s="1"/>
      <c r="F23" s="13">
        <v>0.306</v>
      </c>
      <c r="G23" s="13"/>
      <c r="H23" s="14">
        <v>25.28</v>
      </c>
      <c r="I23" s="14">
        <f ca="1">ROUND(INDIRECT(ADDRESS(ROW()+(0), COLUMN()+(-3), 1))*INDIRECT(ADDRESS(ROW()+(0), COLUMN()+(-1), 1)), 2)</f>
        <v>7.74</v>
      </c>
    </row>
    <row r="24" spans="1:9" ht="13.50" thickBot="1" customHeight="1">
      <c r="A24" s="15"/>
      <c r="B24" s="15"/>
      <c r="C24" s="15"/>
      <c r="D24" s="15"/>
      <c r="E24" s="15"/>
      <c r="F24" s="9" t="s">
        <v>50</v>
      </c>
      <c r="G24" s="9"/>
      <c r="H24" s="9"/>
      <c r="I24" s="17">
        <f ca="1">ROUND(SUM(INDIRECT(ADDRESS(ROW()+(-1), COLUMN()+(0), 1)),INDIRECT(ADDRESS(ROW()+(-2), COLUMN()+(0), 1))), 2)</f>
        <v>16.72</v>
      </c>
    </row>
    <row r="25" spans="1:9" ht="13.50" thickBot="1" customHeight="1">
      <c r="A25" s="15">
        <v>3</v>
      </c>
      <c r="B25" s="15"/>
      <c r="C25" s="15"/>
      <c r="D25" s="18" t="s">
        <v>51</v>
      </c>
      <c r="E25" s="18"/>
      <c r="F25" s="18"/>
      <c r="G25" s="18"/>
      <c r="H25" s="15"/>
      <c r="I25" s="15"/>
    </row>
    <row r="26" spans="1:9" ht="13.50" thickBot="1" customHeight="1">
      <c r="A26" s="19"/>
      <c r="B26" s="19"/>
      <c r="C26" s="20" t="s">
        <v>52</v>
      </c>
      <c r="D26" s="19" t="s">
        <v>53</v>
      </c>
      <c r="E26" s="19"/>
      <c r="F26" s="13">
        <v>2</v>
      </c>
      <c r="G26" s="13"/>
      <c r="H26" s="14">
        <f ca="1">ROUND(SUM(INDIRECT(ADDRESS(ROW()+(-2), COLUMN()+(1), 1)),INDIRECT(ADDRESS(ROW()+(-6), COLUMN()+(1), 1))), 2)</f>
        <v>35.41</v>
      </c>
      <c r="I26" s="14">
        <f ca="1">ROUND(INDIRECT(ADDRESS(ROW()+(0), COLUMN()+(-3), 1))*INDIRECT(ADDRESS(ROW()+(0), COLUMN()+(-1), 1))/100, 2)</f>
        <v>0.71</v>
      </c>
    </row>
    <row r="27" spans="1:9" ht="13.50" thickBot="1" customHeight="1">
      <c r="A27" s="21" t="s">
        <v>54</v>
      </c>
      <c r="B27" s="21"/>
      <c r="C27" s="22"/>
      <c r="D27" s="23"/>
      <c r="E27" s="23"/>
      <c r="F27" s="24" t="s">
        <v>55</v>
      </c>
      <c r="G27" s="24"/>
      <c r="H27" s="25"/>
      <c r="I27" s="26">
        <f ca="1">ROUND(SUM(INDIRECT(ADDRESS(ROW()+(-1), COLUMN()+(0), 1)),INDIRECT(ADDRESS(ROW()+(-3), COLUMN()+(0), 1)),INDIRECT(ADDRESS(ROW()+(-7), COLUMN()+(0), 1))), 2)</f>
        <v>36.12</v>
      </c>
    </row>
    <row r="30" spans="1:9" ht="13.50" thickBot="1" customHeight="1">
      <c r="A30" s="27" t="s">
        <v>56</v>
      </c>
      <c r="B30" s="27"/>
      <c r="C30" s="27"/>
      <c r="D30" s="27"/>
      <c r="E30" s="27" t="s">
        <v>57</v>
      </c>
      <c r="F30" s="27"/>
      <c r="G30" s="27" t="s">
        <v>58</v>
      </c>
      <c r="H30" s="27"/>
      <c r="I30" s="27" t="s">
        <v>59</v>
      </c>
    </row>
    <row r="31" spans="1:9" ht="13.50" thickBot="1" customHeight="1">
      <c r="A31" s="28" t="s">
        <v>60</v>
      </c>
      <c r="B31" s="28"/>
      <c r="C31" s="28"/>
      <c r="D31" s="28"/>
      <c r="E31" s="29">
        <v>112006</v>
      </c>
      <c r="F31" s="29"/>
      <c r="G31" s="29">
        <v>112007</v>
      </c>
      <c r="H31" s="29"/>
      <c r="I31" s="29" t="s">
        <v>61</v>
      </c>
    </row>
    <row r="32" spans="1:9" ht="24.00" thickBot="1" customHeight="1">
      <c r="A32" s="30" t="s">
        <v>62</v>
      </c>
      <c r="B32" s="30"/>
      <c r="C32" s="30"/>
      <c r="D32" s="30"/>
      <c r="E32" s="31"/>
      <c r="F32" s="31"/>
      <c r="G32" s="31"/>
      <c r="H32" s="31"/>
      <c r="I32" s="31"/>
    </row>
    <row r="33" spans="1:9" ht="13.50" thickBot="1" customHeight="1">
      <c r="A33" s="32" t="s">
        <v>63</v>
      </c>
      <c r="B33" s="32"/>
      <c r="C33" s="32"/>
      <c r="D33" s="32"/>
      <c r="E33" s="33">
        <v>112007</v>
      </c>
      <c r="F33" s="33"/>
      <c r="G33" s="33">
        <v>112007</v>
      </c>
      <c r="H33" s="33"/>
      <c r="I33" s="33"/>
    </row>
    <row r="34" spans="1:9" ht="13.50" thickBot="1" customHeight="1">
      <c r="A34" s="28" t="s">
        <v>64</v>
      </c>
      <c r="B34" s="28"/>
      <c r="C34" s="28"/>
      <c r="D34" s="28"/>
      <c r="E34" s="29">
        <v>162010</v>
      </c>
      <c r="F34" s="29"/>
      <c r="G34" s="29">
        <v>1.12201e+006</v>
      </c>
      <c r="H34" s="29"/>
      <c r="I34" s="29" t="s">
        <v>65</v>
      </c>
    </row>
    <row r="35" spans="1:9" ht="13.50" thickBot="1" customHeight="1">
      <c r="A35" s="32" t="s">
        <v>66</v>
      </c>
      <c r="B35" s="32"/>
      <c r="C35" s="32"/>
      <c r="D35" s="32"/>
      <c r="E35" s="33"/>
      <c r="F35" s="33"/>
      <c r="G35" s="33"/>
      <c r="H35" s="33"/>
      <c r="I35" s="33"/>
    </row>
    <row r="36" spans="1:9" ht="13.50" thickBot="1" customHeight="1">
      <c r="A36" s="28" t="s">
        <v>67</v>
      </c>
      <c r="B36" s="28"/>
      <c r="C36" s="28"/>
      <c r="D36" s="28"/>
      <c r="E36" s="29">
        <v>132006</v>
      </c>
      <c r="F36" s="29"/>
      <c r="G36" s="29">
        <v>132007</v>
      </c>
      <c r="H36" s="29"/>
      <c r="I36" s="29" t="s">
        <v>68</v>
      </c>
    </row>
    <row r="37" spans="1:9" ht="13.50" thickBot="1" customHeight="1">
      <c r="A37" s="30" t="s">
        <v>69</v>
      </c>
      <c r="B37" s="30"/>
      <c r="C37" s="30"/>
      <c r="D37" s="30"/>
      <c r="E37" s="31"/>
      <c r="F37" s="31"/>
      <c r="G37" s="31"/>
      <c r="H37" s="31"/>
      <c r="I37" s="31"/>
    </row>
    <row r="38" spans="1:9" ht="13.50" thickBot="1" customHeight="1">
      <c r="A38" s="32" t="s">
        <v>70</v>
      </c>
      <c r="B38" s="32"/>
      <c r="C38" s="32"/>
      <c r="D38" s="32"/>
      <c r="E38" s="33">
        <v>112007</v>
      </c>
      <c r="F38" s="33"/>
      <c r="G38" s="33">
        <v>112007</v>
      </c>
      <c r="H38" s="33"/>
      <c r="I38" s="33"/>
    </row>
    <row r="39" spans="1:9" ht="13.50" thickBot="1" customHeight="1">
      <c r="A39" s="28" t="s">
        <v>71</v>
      </c>
      <c r="B39" s="28"/>
      <c r="C39" s="28"/>
      <c r="D39" s="28"/>
      <c r="E39" s="29">
        <v>1.11201e+006</v>
      </c>
      <c r="F39" s="29"/>
      <c r="G39" s="29">
        <v>1.11201e+006</v>
      </c>
      <c r="H39" s="29"/>
      <c r="I39" s="29" t="s">
        <v>72</v>
      </c>
    </row>
    <row r="40" spans="1:9" ht="24.00" thickBot="1" customHeight="1">
      <c r="A40" s="32" t="s">
        <v>73</v>
      </c>
      <c r="B40" s="32"/>
      <c r="C40" s="32"/>
      <c r="D40" s="32"/>
      <c r="E40" s="33"/>
      <c r="F40" s="33"/>
      <c r="G40" s="33"/>
      <c r="H40" s="33"/>
      <c r="I40" s="33"/>
    </row>
    <row r="43" spans="1:1" ht="33.75" thickBot="1" customHeight="1">
      <c r="A43" s="1" t="s">
        <v>74</v>
      </c>
      <c r="B43" s="1"/>
      <c r="C43" s="1"/>
      <c r="D43" s="1"/>
      <c r="E43" s="1"/>
      <c r="F43" s="1"/>
      <c r="G43" s="1"/>
      <c r="H43" s="1"/>
      <c r="I43" s="1"/>
    </row>
    <row r="44" spans="1:1" ht="33.75" thickBot="1" customHeight="1">
      <c r="A44" s="1" t="s">
        <v>75</v>
      </c>
      <c r="B44" s="1"/>
      <c r="C44" s="1"/>
      <c r="D44" s="1"/>
      <c r="E44" s="1"/>
      <c r="F44" s="1"/>
      <c r="G44" s="1"/>
      <c r="H44" s="1"/>
      <c r="I44" s="1"/>
    </row>
    <row r="45" spans="1:1" ht="33.75" thickBot="1" customHeight="1">
      <c r="A45" s="1" t="s">
        <v>76</v>
      </c>
      <c r="B45" s="1"/>
      <c r="C45" s="1"/>
      <c r="D45" s="1"/>
      <c r="E45" s="1"/>
      <c r="F45" s="1"/>
      <c r="G45" s="1"/>
      <c r="H45" s="1"/>
      <c r="I45" s="1"/>
    </row>
  </sheetData>
  <mergeCells count="95">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H20"/>
    <mergeCell ref="A21:B21"/>
    <mergeCell ref="D21:G21"/>
    <mergeCell ref="A22:B22"/>
    <mergeCell ref="D22:E22"/>
    <mergeCell ref="F22:G22"/>
    <mergeCell ref="A23:B23"/>
    <mergeCell ref="D23:E23"/>
    <mergeCell ref="F23:G23"/>
    <mergeCell ref="A24:B24"/>
    <mergeCell ref="D24:E24"/>
    <mergeCell ref="F24:H24"/>
    <mergeCell ref="A25:B25"/>
    <mergeCell ref="D25:G25"/>
    <mergeCell ref="A26:B26"/>
    <mergeCell ref="D26:E26"/>
    <mergeCell ref="F26:G26"/>
    <mergeCell ref="A27:E27"/>
    <mergeCell ref="F27:H27"/>
    <mergeCell ref="A30:D30"/>
    <mergeCell ref="E30:F30"/>
    <mergeCell ref="G30:H30"/>
    <mergeCell ref="A31:D31"/>
    <mergeCell ref="E31:F31"/>
    <mergeCell ref="G31:H31"/>
    <mergeCell ref="I31:I33"/>
    <mergeCell ref="A32:D32"/>
    <mergeCell ref="E32:F32"/>
    <mergeCell ref="G32:H32"/>
    <mergeCell ref="A33:D33"/>
    <mergeCell ref="E33:F33"/>
    <mergeCell ref="G33:H33"/>
    <mergeCell ref="A34:D34"/>
    <mergeCell ref="E34:F35"/>
    <mergeCell ref="G34:H35"/>
    <mergeCell ref="I34:I35"/>
    <mergeCell ref="A35:D35"/>
    <mergeCell ref="A36:D36"/>
    <mergeCell ref="E36:F36"/>
    <mergeCell ref="G36:H36"/>
    <mergeCell ref="I36:I38"/>
    <mergeCell ref="A37:D37"/>
    <mergeCell ref="E37:F37"/>
    <mergeCell ref="G37:H37"/>
    <mergeCell ref="A38:D38"/>
    <mergeCell ref="E38:F38"/>
    <mergeCell ref="G38:H38"/>
    <mergeCell ref="A39:D39"/>
    <mergeCell ref="E39:F40"/>
    <mergeCell ref="G39:H40"/>
    <mergeCell ref="I39:I40"/>
    <mergeCell ref="A40:D40"/>
    <mergeCell ref="A43:I43"/>
    <mergeCell ref="A44:I44"/>
    <mergeCell ref="A45:I45"/>
  </mergeCells>
  <pageMargins left="0.147638" right="0.147638" top="0.206693" bottom="0.206693" header="0.0" footer="0.0"/>
  <pageSetup paperSize="9" orientation="portrait"/>
  <rowBreaks count="0" manualBreakCount="0">
    </rowBreaks>
</worksheet>
</file>