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<sst xmlns="http://schemas.openxmlformats.org/spreadsheetml/2006/main" count="62" uniqueCount="62">
  <si>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</si>
  <si>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RSG015</t>
  </si>
  <si>
    <t xml:space="preserve">m²</t>
  </si>
  <si>
    <t xml:space="preserve">Sistema "BUTECH" de enrajolat de rajoles ceràmiques.</t>
  </si>
  <si>
    <r>
      <rPr>
        <sz val="8.25"/>
        <color rgb="FF000000"/>
        <rFont val="Arial"/>
        <family val="2"/>
      </rPr>
      <t xml:space="preserve">Enrajolat de rajoles ceràmiques de gres esmaltat, de 25x25 cm, 8 €/m², capacitat d'absorció d'aigua 3%&lt;=E&lt;6%, grup BIIa, resistència al lliscament Rd&lt;=15, classe 0, col·locades, rebudes i rejuntades segons el sistema AIN de "BUTECH".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</si>
  <si>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</si>
  <si>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</si>
  <si>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</si>
  <si>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</si>
  <si>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</si>
  <si>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</si>
  <si>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</si>
  <si>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mt16sab010a</t>
  </si>
  <si>
    <t xml:space="preserve">m²</t>
  </si>
  <si>
    <t xml:space="preserve">Làmina fonoaïllant multicapa Fonopac "BUTECH" de 2,5 mm d'espessor, constituïda per una làmina de cautxú sintètic EPDM de 1 kg/m² adherida a una làmina de polietilè reticulat d'alta densitat de 2 mm d'espessor.</t>
  </si>
  <si>
    <t xml:space="preserve">mt16sab020</t>
  </si>
  <si>
    <t xml:space="preserve">m</t>
  </si>
  <si>
    <t xml:space="preserve">Cinta autoadhesiva per a segellat d'encavallaments en làmines d'aïllament acústic Cintex de "BUTECH".</t>
  </si>
  <si>
    <t xml:space="preserve">mt09mrb010a</t>
  </si>
  <si>
    <t xml:space="preserve">kg</t>
  </si>
  <si>
    <t xml:space="preserve">Lligant hidràulic d'enduriment ràpid Fast-cem, "BUTECH", utilitzat en soleres de 3 a 8 cm d'espessor per a pastar juntament amb àrids de granulometria 0-8 mm.</t>
  </si>
  <si>
    <t xml:space="preserve">mt01arp040a</t>
  </si>
  <si>
    <t xml:space="preserve">m³</t>
  </si>
  <si>
    <t xml:space="preserve">Sorra calcària seleccionada de picament, color, de 0 a 5 mm de diàmetre.</t>
  </si>
  <si>
    <t xml:space="preserve">mt09mcb010c</t>
  </si>
  <si>
    <t xml:space="preserve">kg</t>
  </si>
  <si>
    <t xml:space="preserve">Adhesiu cimentós millorat, C2 TE, amb lliscament reduït i temps obert ampliat, segons UNE-EN 12004, Flexitec Gris n "BUTECH", per a la col·locació en capa fina de paviment ceràmic, a base de ciments d'alta resistència i additius específics, amb propietats tixòtropes.</t>
  </si>
  <si>
    <t xml:space="preserve">mt18bde020bf800</t>
  </si>
  <si>
    <t xml:space="preserve">m²</t>
  </si>
  <si>
    <t xml:space="preserve">Rajola ceràmica de gres esmaltat, 25x25 cm, 8,00€/m², capacitat d'absorció d'aigua 3%&lt;=E&lt;6%, grup BIIa, segons UNE-EN 14411, resistència al lliscament Rd&lt;=15 segons UNE 41901 EX, lliscabilitat classe 0 segons CTE.</t>
  </si>
  <si>
    <t xml:space="preserve">mt09mcb020a</t>
  </si>
  <si>
    <t xml:space="preserve">kg</t>
  </si>
  <si>
    <t xml:space="preserve">Morter de junts cimentós Colorstuk 0-4 "BUTECH", tipus CG2, segons UNE-EN 13888, color Manhattan, per junts de fins a 4 mm, a base de ciments d'alta resistència, àrids seleccionats, pigments i additius específics, per a tot tipus de peces ceràmiques i pedres naturals.</t>
  </si>
  <si>
    <t xml:space="preserve">mt09mcb030a</t>
  </si>
  <si>
    <t xml:space="preserve">kg</t>
  </si>
  <si>
    <t xml:space="preserve">Additius de làtex Cl-stuk, "BUTECH", per a incrementar la resistència mecànica i la flexibilitat i disminuir l'absorció d'aigua de morters de rejuntat.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</si>
  <si>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</si>
  <si>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</si>
  <si>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</si>
  <si>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</si>
  <si>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</si>
  <si>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</si>
  <si>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</si>
  <si>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</si>
  <si>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</si>
  <si>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</si>
  <si>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</si>
  <si>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</si>
  <si>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</si>
  <si>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</si>
  <si>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</si>
  <si>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</si>
  <si>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</si>
  <si>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</si>
  <si>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</si>
  <si>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</si>
  <si>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t xml:space="preserve">UNE-EN 14411:2013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</si>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</sst>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63" customWidth="1"/>
    <col min="5" max="5" width="71.7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5.32</v>
      </c>
      <c r="J10" s="12">
        <f ca="1">ROUND(INDIRECT(ADDRESS(ROW()+(0), COLUMN()+(-3), 1))*INDIRECT(ADDRESS(ROW()+(0), COLUMN()+(-1), 1)), 2)</f>
        <v>5.59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2</v>
      </c>
      <c r="H11" s="11"/>
      <c r="I11" s="12">
        <v>0.42</v>
      </c>
      <c r="J11" s="12">
        <f ca="1">ROUND(INDIRECT(ADDRESS(ROW()+(0), COLUMN()+(-3), 1))*INDIRECT(ADDRESS(ROW()+(0), COLUMN()+(-1), 1)), 2)</f>
        <v>0.84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7.5</v>
      </c>
      <c r="H12" s="11"/>
      <c r="I12" s="12">
        <v>0.65</v>
      </c>
      <c r="J12" s="12">
        <f ca="1">ROUND(INDIRECT(ADDRESS(ROW()+(0), COLUMN()+(-3), 1))*INDIRECT(ADDRESS(ROW()+(0), COLUMN()+(-1), 1)), 2)</f>
        <v>4.88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0.032</v>
      </c>
      <c r="H13" s="11"/>
      <c r="I13" s="12">
        <v>23.55</v>
      </c>
      <c r="J13" s="12">
        <f ca="1">ROUND(INDIRECT(ADDRESS(ROW()+(0), COLUMN()+(-3), 1))*INDIRECT(ADDRESS(ROW()+(0), COLUMN()+(-1), 1)), 2)</f>
        <v>0.75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4</v>
      </c>
      <c r="H14" s="11"/>
      <c r="I14" s="12">
        <v>1.66</v>
      </c>
      <c r="J14" s="12">
        <f ca="1">ROUND(INDIRECT(ADDRESS(ROW()+(0), COLUMN()+(-3), 1))*INDIRECT(ADDRESS(ROW()+(0), COLUMN()+(-1), 1)), 2)</f>
        <v>6.64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8</v>
      </c>
      <c r="J15" s="12">
        <f ca="1">ROUND(INDIRECT(ADDRESS(ROW()+(0), COLUMN()+(-3), 1))*INDIRECT(ADDRESS(ROW()+(0), COLUMN()+(-1), 1)), 2)</f>
        <v>8.4</v>
      </c>
    </row>
    <row r="16" spans="1:10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0.061</v>
      </c>
      <c r="H16" s="11"/>
      <c r="I16" s="12">
        <v>3.3</v>
      </c>
      <c r="J16" s="12">
        <f ca="1">ROUND(INDIRECT(ADDRESS(ROW()+(0), COLUMN()+(-3), 1))*INDIRECT(ADDRESS(ROW()+(0), COLUMN()+(-1), 1)), 2)</f>
        <v>0.2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3">
        <v>0.35</v>
      </c>
      <c r="H17" s="13"/>
      <c r="I17" s="14">
        <v>1.61</v>
      </c>
      <c r="J17" s="14">
        <f ca="1">ROUND(INDIRECT(ADDRESS(ROW()+(0), COLUMN()+(-3), 1))*INDIRECT(ADDRESS(ROW()+(0), COLUMN()+(-1), 1)), 2)</f>
        <v>0.56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27.86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1">
        <v>0.461</v>
      </c>
      <c r="H20" s="11"/>
      <c r="I20" s="12">
        <v>27.5</v>
      </c>
      <c r="J20" s="12">
        <f ca="1">ROUND(INDIRECT(ADDRESS(ROW()+(0), COLUMN()+(-3), 1))*INDIRECT(ADDRESS(ROW()+(0), COLUMN()+(-1), 1)), 2)</f>
        <v>12.68</v>
      </c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3">
        <v>0.231</v>
      </c>
      <c r="H21" s="13"/>
      <c r="I21" s="14">
        <v>24.46</v>
      </c>
      <c r="J21" s="14">
        <f ca="1">ROUND(INDIRECT(ADDRESS(ROW()+(0), COLUMN()+(-3), 1))*INDIRECT(ADDRESS(ROW()+(0), COLUMN()+(-1), 1)), 2)</f>
        <v>5.65</v>
      </c>
    </row>
    <row r="22" spans="1:10" ht="13.50" thickBot="1" customHeight="1">
      <c r="A22" s="15"/>
      <c r="B22" s="15"/>
      <c r="C22" s="15"/>
      <c r="D22" s="15"/>
      <c r="E22" s="15"/>
      <c r="F22" s="15"/>
      <c r="G22" s="9" t="s">
        <v>44</v>
      </c>
      <c r="H22" s="9"/>
      <c r="I22" s="9"/>
      <c r="J22" s="17">
        <f ca="1">ROUND(SUM(INDIRECT(ADDRESS(ROW()+(-1), COLUMN()+(0), 1)),INDIRECT(ADDRESS(ROW()+(-2), COLUMN()+(0), 1))), 2)</f>
        <v>18.33</v>
      </c>
    </row>
    <row r="23" spans="1:10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19"/>
      <c r="D24" s="20" t="s">
        <v>46</v>
      </c>
      <c r="E24" s="19" t="s">
        <v>47</v>
      </c>
      <c r="F24" s="19"/>
      <c r="G24" s="13">
        <v>2</v>
      </c>
      <c r="H24" s="13"/>
      <c r="I24" s="14">
        <f ca="1">ROUND(SUM(INDIRECT(ADDRESS(ROW()+(-2), COLUMN()+(1), 1)),INDIRECT(ADDRESS(ROW()+(-6), COLUMN()+(1), 1))), 2)</f>
        <v>46.19</v>
      </c>
      <c r="J24" s="14">
        <f ca="1">ROUND(INDIRECT(ADDRESS(ROW()+(0), COLUMN()+(-3), 1))*INDIRECT(ADDRESS(ROW()+(0), COLUMN()+(-1), 1))/100, 2)</f>
        <v>0.92</v>
      </c>
    </row>
    <row r="25" spans="1:10" ht="13.50" thickBot="1" customHeight="1">
      <c r="A25" s="21" t="s">
        <v>48</v>
      </c>
      <c r="B25" s="21"/>
      <c r="C25" s="21"/>
      <c r="D25" s="22"/>
      <c r="E25" s="23"/>
      <c r="F25" s="23"/>
      <c r="G25" s="24" t="s">
        <v>49</v>
      </c>
      <c r="H25" s="24"/>
      <c r="I25" s="25"/>
      <c r="J25" s="26">
        <f ca="1">ROUND(SUM(INDIRECT(ADDRESS(ROW()+(-1), COLUMN()+(0), 1)),INDIRECT(ADDRESS(ROW()+(-3), COLUMN()+(0), 1)),INDIRECT(ADDRESS(ROW()+(-7), COLUMN()+(0), 1))), 2)</f>
        <v>47.11</v>
      </c>
    </row>
    <row r="28" spans="1:10" ht="13.50" thickBot="1" customHeight="1">
      <c r="A28" s="27" t="s">
        <v>50</v>
      </c>
      <c r="B28" s="27"/>
      <c r="C28" s="27"/>
      <c r="D28" s="27"/>
      <c r="E28" s="27"/>
      <c r="F28" s="27" t="s">
        <v>51</v>
      </c>
      <c r="G28" s="27"/>
      <c r="H28" s="27" t="s">
        <v>52</v>
      </c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8"/>
      <c r="F29" s="29">
        <v>142013</v>
      </c>
      <c r="G29" s="29"/>
      <c r="H29" s="29">
        <v>172013</v>
      </c>
      <c r="I29" s="29"/>
      <c r="J29" s="29">
        <v>3</v>
      </c>
    </row>
    <row r="30" spans="1:10" ht="13.50" thickBot="1" customHeight="1">
      <c r="A30" s="30" t="s">
        <v>55</v>
      </c>
      <c r="B30" s="30"/>
      <c r="C30" s="30"/>
      <c r="D30" s="30"/>
      <c r="E30" s="30"/>
      <c r="F30" s="31"/>
      <c r="G30" s="31"/>
      <c r="H30" s="31"/>
      <c r="I30" s="31"/>
      <c r="J30" s="31"/>
    </row>
    <row r="31" spans="1:10" ht="13.50" thickBot="1" customHeight="1">
      <c r="A31" s="28" t="s">
        <v>56</v>
      </c>
      <c r="B31" s="28"/>
      <c r="C31" s="28"/>
      <c r="D31" s="28"/>
      <c r="E31" s="28"/>
      <c r="F31" s="29">
        <v>172013</v>
      </c>
      <c r="G31" s="29"/>
      <c r="H31" s="29">
        <v>172014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1"/>
      <c r="G32" s="31"/>
      <c r="H32" s="31"/>
      <c r="I32" s="31"/>
      <c r="J32" s="3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60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61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6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I22"/>
    <mergeCell ref="A23:C23"/>
    <mergeCell ref="E23:H23"/>
    <mergeCell ref="A24:C24"/>
    <mergeCell ref="E24:F24"/>
    <mergeCell ref="G24:H24"/>
    <mergeCell ref="A25:F25"/>
    <mergeCell ref="G25:I25"/>
    <mergeCell ref="A28:E28"/>
    <mergeCell ref="F28:G28"/>
    <mergeCell ref="H28:I28"/>
    <mergeCell ref="A29:E29"/>
    <mergeCell ref="F29:G30"/>
    <mergeCell ref="H29:I30"/>
    <mergeCell ref="J29:J30"/>
    <mergeCell ref="A30:E30"/>
    <mergeCell ref="A31:E31"/>
    <mergeCell ref="F31:G32"/>
    <mergeCell ref="H31:I32"/>
    <mergeCell ref="J31:J32"/>
    <mergeCell ref="A32:E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