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ull 1" sheetId="1" r:id="rId1"/>
  </sheets>
  <calcPr calcId="124519"/>
</workbook>
</file>

<file path=xl/sharedStrings.xml><?xml version="1.0" encoding="utf-8"?>
<sst xmlns="http://schemas.openxmlformats.org/spreadsheetml/2006/main" count="32" uniqueCount="32">
  <si>
    <t xml:space="preserve"/>
  </si>
  <si>
    <t xml:space="preserve">RSH010</t>
  </si>
  <si>
    <t xml:space="preserve">m²</t>
  </si>
  <si>
    <t xml:space="preserve">Paviment vinílic esportiu indoor, punt-elàstic.</t>
  </si>
  <si>
    <r>
      <rPr>
        <sz val="8.25"/>
        <color rgb="FF000000"/>
        <rFont val="Arial"/>
        <family val="2"/>
      </rPr>
      <t xml:space="preserve">Paviment vinílic esportiu indoor, punt-elàstic segons UNE-EN 14904, per a la pràctica de futbol sala, de 6,2 mm d'espessor, format per un complex amb superfície de vinil plastificat, reforçat amb una malla de fibra de vidre, sobre una capa d'escuma d'alta densitat amb estructura cel·lular tancada, subministrat en rotllos, color a escollir, pes 4,2 kg/m², absorció d'impactes segons UNE-EN 14808 entre 25 i 35%, deformació vertical segons UNE-EN 14809 &lt; 2%, classificació segons UNE-EN 14904 P1, altura de rebot de pilota segons UNE-EN 12235 &gt;= 90%, Euroclasse Bfl-s1 de reacció al foc segons UNE-EN 13501-1, amb tractament fotoreticulat (antihumitat, anticremades, lliscament controlat), fungiestàtic i bacteriostàtic. COL·LOCACIÓ: amb adhesiu de contacte, sobre una base suport sense risc d'humitat ascendent. El preu no inclou la base suport.</t>
    </r>
    <r>
      <rPr>
        <sz val="8.25"/>
        <color rgb="FF000000"/>
        <rFont val="Arial"/>
        <family val="2"/>
      </rPr>
      <t xml:space="preserve">
</t>
    </r>
  </si>
  <si>
    <t xml:space="preserve">Codi</t>
  </si>
  <si>
    <t xml:space="preserve">Unitat</t>
  </si>
  <si>
    <t xml:space="preserve">Descripció</t>
  </si>
  <si>
    <t xml:space="preserve">Rendiment</t>
  </si>
  <si>
    <r>
      <rPr>
        <b/>
        <sz val="8.25"/>
        <color rgb="FF000000"/>
        <rFont val="Arial"/>
        <family val="2"/>
      </rPr>
      <t xml:space="preserve">Preu</t>
    </r>
    <r>
      <rPr>
        <b/>
        <sz val="8.25"/>
        <color rgb="FF000000"/>
        <rFont val="Arial"/>
        <family val="2"/>
      </rPr>
      <t xml:space="preserve">
</t>
    </r>
    <r>
      <rPr>
        <b/>
        <sz val="8.25"/>
        <color rgb="FF000000"/>
        <rFont val="Arial"/>
        <family val="2"/>
      </rPr>
      <t xml:space="preserve">unitari</t>
    </r>
  </si>
  <si>
    <t xml:space="preserve">Import</t>
  </si>
  <si>
    <t xml:space="preserve">Materials</t>
  </si>
  <si>
    <t xml:space="preserve">mt18dww010a</t>
  </si>
  <si>
    <t xml:space="preserve">kg</t>
  </si>
  <si>
    <t xml:space="preserve">Adhesiu de contacte a base de resina acrílica en dispersió aquosa, per a paviment de goma, cautxú, linòleum, PVC, moqueta i tèxtil.</t>
  </si>
  <si>
    <t xml:space="preserve">mt18pde010adaa</t>
  </si>
  <si>
    <t xml:space="preserve">m²</t>
  </si>
  <si>
    <t xml:space="preserve">Paviment vinílic esportiu indoor, punt-elàstic segons UNE-EN 14904, per a la pràctica de futbol sala, de 6,2 mm d'espessor, format per un complex amb superfície de vinil plastificat, reforçat amb una malla de fibra de vidre, sobre una capa d'escuma d'alta densitat amb estructura cel·lular tancada, subministrat en rotllos, color a escollir, pes 4,2 kg/m², absorció d'impactes segons UNE-EN 14808 entre 25 i 35%, deformació vertical segons UNE-EN 14809 &lt; 2%, classificació segons UNE-EN 14904 P1, altura de rebot de pilota segons UNE-EN 12235 &gt;= 90%, Euroclasse Bfl-s1 de reacció al foc segons UNE-EN 13501-1, amb tractament fotoreticulat (antihumitat, anticremades, lliscament controlat), fungiestàtic i bacteriostàtic.</t>
  </si>
  <si>
    <t xml:space="preserve">Subtotal materials:</t>
  </si>
  <si>
    <t xml:space="preserve">Mà d'obra</t>
  </si>
  <si>
    <t xml:space="preserve">mo026</t>
  </si>
  <si>
    <t xml:space="preserve">h</t>
  </si>
  <si>
    <t xml:space="preserve">Oficial 1ª instal·lador de revestiments flexibles.</t>
  </si>
  <si>
    <t xml:space="preserve">mo064</t>
  </si>
  <si>
    <t xml:space="preserve">h</t>
  </si>
  <si>
    <t xml:space="preserve">Ajudant instal·lador de revestiments flexibles.</t>
  </si>
  <si>
    <t xml:space="preserve">Subtotal mà d'obra:</t>
  </si>
  <si>
    <t xml:space="preserve">Costos directes complementaris</t>
  </si>
  <si>
    <t xml:space="preserve">%</t>
  </si>
  <si>
    <t xml:space="preserve">Costos directes complementaris</t>
  </si>
  <si>
    <t xml:space="preserve">Cost de manteniment decennal: 36,22€ en els primers 10 anys.</t>
  </si>
  <si>
    <r>
      <rPr>
        <b/>
        <sz val="8.25"/>
        <color rgb="FF000000"/>
        <rFont val="Arial"/>
        <family val="2"/>
      </rPr>
      <t xml:space="preserve">Costos directes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</si>
</sst>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1.19" customWidth="1"/>
    <col min="4" max="4" width="6.63" customWidth="1"/>
    <col min="5" max="5" width="73.44" customWidth="1"/>
    <col min="6" max="6" width="13.26" customWidth="1"/>
    <col min="7" max="7" width="10.71"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76.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
      <c r="D10" s="10" t="s">
        <v>13</v>
      </c>
      <c r="E10" s="1" t="s">
        <v>14</v>
      </c>
      <c r="F10" s="11">
        <v>0.315</v>
      </c>
      <c r="G10" s="12">
        <v>4.62</v>
      </c>
      <c r="H10" s="12">
        <f ca="1">ROUND(INDIRECT(ADDRESS(ROW()+(0), COLUMN()+(-2), 1))*INDIRECT(ADDRESS(ROW()+(0), COLUMN()+(-1), 1)), 2)</f>
        <v>1.46</v>
      </c>
    </row>
    <row r="11" spans="1:8" ht="97.50" thickBot="1" customHeight="1">
      <c r="A11" s="1" t="s">
        <v>15</v>
      </c>
      <c r="B11" s="1"/>
      <c r="C11" s="1"/>
      <c r="D11" s="10" t="s">
        <v>16</v>
      </c>
      <c r="E11" s="1" t="s">
        <v>17</v>
      </c>
      <c r="F11" s="13">
        <v>1.05</v>
      </c>
      <c r="G11" s="14">
        <v>35.5</v>
      </c>
      <c r="H11" s="14">
        <f ca="1">ROUND(INDIRECT(ADDRESS(ROW()+(0), COLUMN()+(-2), 1))*INDIRECT(ADDRESS(ROW()+(0), COLUMN()+(-1), 1)), 2)</f>
        <v>37.28</v>
      </c>
    </row>
    <row r="12" spans="1:8" ht="13.50" thickBot="1" customHeight="1">
      <c r="A12" s="15"/>
      <c r="B12" s="15"/>
      <c r="C12" s="15"/>
      <c r="D12" s="15"/>
      <c r="E12" s="15"/>
      <c r="F12" s="9" t="s">
        <v>18</v>
      </c>
      <c r="G12" s="9"/>
      <c r="H12" s="17">
        <f ca="1">ROUND(SUM(INDIRECT(ADDRESS(ROW()+(-1), COLUMN()+(0), 1)),INDIRECT(ADDRESS(ROW()+(-2), COLUMN()+(0), 1))), 2)</f>
        <v>38.74</v>
      </c>
    </row>
    <row r="13" spans="1:8" ht="13.50" thickBot="1" customHeight="1">
      <c r="A13" s="15">
        <v>2</v>
      </c>
      <c r="B13" s="15"/>
      <c r="C13" s="15"/>
      <c r="D13" s="15"/>
      <c r="E13" s="18" t="s">
        <v>19</v>
      </c>
      <c r="F13" s="18"/>
      <c r="G13" s="15"/>
      <c r="H13" s="15"/>
    </row>
    <row r="14" spans="1:8" ht="13.50" thickBot="1" customHeight="1">
      <c r="A14" s="1" t="s">
        <v>20</v>
      </c>
      <c r="B14" s="1"/>
      <c r="C14" s="1"/>
      <c r="D14" s="10" t="s">
        <v>21</v>
      </c>
      <c r="E14" s="1" t="s">
        <v>22</v>
      </c>
      <c r="F14" s="11">
        <v>0.48</v>
      </c>
      <c r="G14" s="12">
        <v>29.67</v>
      </c>
      <c r="H14" s="12">
        <f ca="1">ROUND(INDIRECT(ADDRESS(ROW()+(0), COLUMN()+(-2), 1))*INDIRECT(ADDRESS(ROW()+(0), COLUMN()+(-1), 1)), 2)</f>
        <v>14.24</v>
      </c>
    </row>
    <row r="15" spans="1:8" ht="13.50" thickBot="1" customHeight="1">
      <c r="A15" s="1" t="s">
        <v>23</v>
      </c>
      <c r="B15" s="1"/>
      <c r="C15" s="1"/>
      <c r="D15" s="10" t="s">
        <v>24</v>
      </c>
      <c r="E15" s="1" t="s">
        <v>25</v>
      </c>
      <c r="F15" s="13">
        <v>0.24</v>
      </c>
      <c r="G15" s="14">
        <v>26.39</v>
      </c>
      <c r="H15" s="14">
        <f ca="1">ROUND(INDIRECT(ADDRESS(ROW()+(0), COLUMN()+(-2), 1))*INDIRECT(ADDRESS(ROW()+(0), COLUMN()+(-1), 1)), 2)</f>
        <v>6.33</v>
      </c>
    </row>
    <row r="16" spans="1:8" ht="13.50" thickBot="1" customHeight="1">
      <c r="A16" s="15"/>
      <c r="B16" s="15"/>
      <c r="C16" s="15"/>
      <c r="D16" s="15"/>
      <c r="E16" s="15"/>
      <c r="F16" s="9" t="s">
        <v>26</v>
      </c>
      <c r="G16" s="9"/>
      <c r="H16" s="17">
        <f ca="1">ROUND(SUM(INDIRECT(ADDRESS(ROW()+(-1), COLUMN()+(0), 1)),INDIRECT(ADDRESS(ROW()+(-2), COLUMN()+(0), 1))), 2)</f>
        <v>20.57</v>
      </c>
    </row>
    <row r="17" spans="1:8" ht="13.50" thickBot="1" customHeight="1">
      <c r="A17" s="15">
        <v>3</v>
      </c>
      <c r="B17" s="15"/>
      <c r="C17" s="15"/>
      <c r="D17" s="15"/>
      <c r="E17" s="18" t="s">
        <v>27</v>
      </c>
      <c r="F17" s="18"/>
      <c r="G17" s="15"/>
      <c r="H17" s="15"/>
    </row>
    <row r="18" spans="1:8" ht="13.50" thickBot="1" customHeight="1">
      <c r="A18" s="19"/>
      <c r="B18" s="19"/>
      <c r="C18" s="19"/>
      <c r="D18" s="20" t="s">
        <v>28</v>
      </c>
      <c r="E18" s="19" t="s">
        <v>29</v>
      </c>
      <c r="F18" s="13">
        <v>2</v>
      </c>
      <c r="G18" s="14">
        <f ca="1">ROUND(SUM(INDIRECT(ADDRESS(ROW()+(-2), COLUMN()+(1), 1)),INDIRECT(ADDRESS(ROW()+(-6), COLUMN()+(1), 1))), 2)</f>
        <v>59.31</v>
      </c>
      <c r="H18" s="14">
        <f ca="1">ROUND(INDIRECT(ADDRESS(ROW()+(0), COLUMN()+(-2), 1))*INDIRECT(ADDRESS(ROW()+(0), COLUMN()+(-1), 1))/100, 2)</f>
        <v>1.19</v>
      </c>
    </row>
    <row r="19" spans="1:8" ht="13.50" thickBot="1" customHeight="1">
      <c r="A19" s="21" t="s">
        <v>30</v>
      </c>
      <c r="B19" s="21"/>
      <c r="C19" s="21"/>
      <c r="D19" s="22"/>
      <c r="E19" s="23"/>
      <c r="F19" s="24" t="s">
        <v>31</v>
      </c>
      <c r="G19" s="25"/>
      <c r="H19" s="26">
        <f ca="1">ROUND(SUM(INDIRECT(ADDRESS(ROW()+(-1), COLUMN()+(0), 1)),INDIRECT(ADDRESS(ROW()+(-3), COLUMN()+(0), 1)),INDIRECT(ADDRESS(ROW()+(-7), COLUMN()+(0), 1))), 2)</f>
        <v>60.5</v>
      </c>
    </row>
  </sheetData>
  <mergeCells count="21">
    <mergeCell ref="A1:H1"/>
    <mergeCell ref="C3:H3"/>
    <mergeCell ref="A5:H5"/>
    <mergeCell ref="A8:C8"/>
    <mergeCell ref="A9:C9"/>
    <mergeCell ref="E9:F9"/>
    <mergeCell ref="A10:C10"/>
    <mergeCell ref="A11:C11"/>
    <mergeCell ref="A12:C12"/>
    <mergeCell ref="F12:G12"/>
    <mergeCell ref="A13:C13"/>
    <mergeCell ref="E13:F13"/>
    <mergeCell ref="A14:C14"/>
    <mergeCell ref="A15:C15"/>
    <mergeCell ref="A16:C16"/>
    <mergeCell ref="F16:G16"/>
    <mergeCell ref="A17:C17"/>
    <mergeCell ref="E17:F17"/>
    <mergeCell ref="A18:C18"/>
    <mergeCell ref="A19:E19"/>
    <mergeCell ref="F19:G19"/>
  </mergeCells>
  <pageMargins left="0.147638" right="0.147638" top="0.206693" bottom="0.206693" header="0.0" footer="0.0"/>
  <pageSetup paperSize="9" orientation="portrait"/>
  <rowBreaks count="0" manualBreakCount="0">
    </rowBreaks>
</worksheet>
</file>