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<sst xmlns="http://schemas.openxmlformats.org/spreadsheetml/2006/main" count="46" uniqueCount="46">
  <si>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</si>
  <si>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UAP013</t>
  </si>
  <si>
    <t xml:space="preserve">U</t>
  </si>
  <si>
    <t xml:space="preserve">Pou de registre prefabricat de polietilè.</t>
  </si>
  <si>
    <r>
      <rPr>
        <sz val="8.25"/>
        <color rgb="FF000000"/>
        <rFont val="Arial"/>
        <family val="2"/>
      </rPr>
      <t xml:space="preserve">Pou de registre, monobloc, de polietilè d'alta densitat, de 800 mm de diàmetre nominal i 1,5 m d'altura nominal, sobre solera de 30 cm de gruix de formigó armat HA-30/B/20/XC4+XA2, encast del cos del col·lector 10 cm en aquesta solera, lleugerament armada amb malla electrosoldada ME 20x20 Ø 8-8 B 500 T 6x2,20 UNE-EN 10080 i llosa al voltant de la boca del con de 150x150 cm i 20 cm de gruix de formigó en massa HM-30/B/20/X0+XA2, amb tancament de tapa circular i marc de ferro colat classe B-125 segons UNE-EN 124, instal·lat en voreres, zones per als vianants o aparcaments comunitaris. El preu inclou els equips i la maquinària necessaris per al desplaçament i la disposició en obra dels elements, però no inclou l'excavació ni el replé del extradós.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</si>
  <si>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</si>
  <si>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</si>
  <si>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</si>
  <si>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</si>
  <si>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</si>
  <si>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</si>
  <si>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</si>
  <si>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mt10haf010ernu</t>
  </si>
  <si>
    <t xml:space="preserve">m³</t>
  </si>
  <si>
    <t xml:space="preserve">Formigó HA-30/B/20/XC4+XA2, fabricat en central, amb ciment SR.</t>
  </si>
  <si>
    <t xml:space="preserve">mt07ame010n</t>
  </si>
  <si>
    <t xml:space="preserve">m²</t>
  </si>
  <si>
    <t xml:space="preserve">Malla electrosoldada ME 20x20 Ø 8-8 B 500 T 6x2,20 UNE-EN 10080.</t>
  </si>
  <si>
    <t xml:space="preserve">mt11ras110aa</t>
  </si>
  <si>
    <t xml:space="preserve">U</t>
  </si>
  <si>
    <t xml:space="preserve">Pou de registre, monobloc, de polietilè d'alta densitat, de 800 mm de diàmetre nominal i 1,5 m d'altura nominal, amb con reductor de 600 mm de diàmetre nominal en la boca, amb els "pates" instal·lats, base amb superfície llisa, una entrada amb maneguet d'unió amb junta elàstica de 400 mm de diàmetre i una sortida de 400 mm de diàmetre, segons UNE-EN 13598-2.</t>
  </si>
  <si>
    <t xml:space="preserve">mt10hmf010rRb</t>
  </si>
  <si>
    <t xml:space="preserve">m³</t>
  </si>
  <si>
    <t xml:space="preserve">Formigó HM-30/B/20/X0+XA2, fabricat en central, amb ciment SR.</t>
  </si>
  <si>
    <t xml:space="preserve">mt46tpr010a</t>
  </si>
  <si>
    <t xml:space="preserve">U</t>
  </si>
  <si>
    <t xml:space="preserve">Tapa circular i marc de foneria dúctil de 660 mm de diàmetre exterior i 40 mm d'altura, pas lliure de 550 mm, per pou, classe B-125 segons UNE-EN 124. Tapa revestida amb pintura bituminosa i marc sense tancament ni junt.</t>
  </si>
  <si>
    <t xml:space="preserve">Subtotal materials:</t>
  </si>
  <si>
    <t xml:space="preserve">Equip i maquinària</t>
  </si>
  <si>
    <t xml:space="preserve">mq04cag010a</t>
  </si>
  <si>
    <t xml:space="preserve">h</t>
  </si>
  <si>
    <t xml:space="preserve">Camió amb grua de fins a 6 t.</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</si>
  <si>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</si>
  <si>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</si>
  <si>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</si>
  <si>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</si>
  <si>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</si>
  <si>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</si>
  <si>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</si>
  <si>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</si>
  <si>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</si>
  <si>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</si>
  <si>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</si>
  <si>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</si>
  <si>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47,47€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</si>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</sst>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6.63" customWidth="1"/>
    <col min="5" max="5" width="69.87" customWidth="1"/>
    <col min="6" max="6" width="14.4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0.398</v>
      </c>
      <c r="G10" s="12">
        <v>115</v>
      </c>
      <c r="H10" s="12">
        <f ca="1">ROUND(INDIRECT(ADDRESS(ROW()+(0), COLUMN()+(-2), 1))*INDIRECT(ADDRESS(ROW()+(0), COLUMN()+(-1), 1)), 2)</f>
        <v>45.77</v>
      </c>
    </row>
    <row r="11" spans="1:8" ht="13.50" thickBot="1" customHeight="1">
      <c r="A11" s="1" t="s">
        <v>15</v>
      </c>
      <c r="B11" s="1"/>
      <c r="C11" s="1"/>
      <c r="D11" s="10" t="s">
        <v>16</v>
      </c>
      <c r="E11" s="1" t="s">
        <v>17</v>
      </c>
      <c r="F11" s="11">
        <v>1.327</v>
      </c>
      <c r="G11" s="12">
        <v>6.7</v>
      </c>
      <c r="H11" s="12">
        <f ca="1">ROUND(INDIRECT(ADDRESS(ROW()+(0), COLUMN()+(-2), 1))*INDIRECT(ADDRESS(ROW()+(0), COLUMN()+(-1), 1)), 2)</f>
        <v>8.89</v>
      </c>
    </row>
    <row r="12" spans="1:8" ht="55.50" thickBot="1" customHeight="1">
      <c r="A12" s="1" t="s">
        <v>18</v>
      </c>
      <c r="B12" s="1"/>
      <c r="C12" s="1"/>
      <c r="D12" s="10" t="s">
        <v>19</v>
      </c>
      <c r="E12" s="1" t="s">
        <v>20</v>
      </c>
      <c r="F12" s="11">
        <v>1</v>
      </c>
      <c r="G12" s="12">
        <v>680.94</v>
      </c>
      <c r="H12" s="12">
        <f ca="1">ROUND(INDIRECT(ADDRESS(ROW()+(0), COLUMN()+(-2), 1))*INDIRECT(ADDRESS(ROW()+(0), COLUMN()+(-1), 1)), 2)</f>
        <v>680.94</v>
      </c>
    </row>
    <row r="13" spans="1:8" ht="13.50" thickBot="1" customHeight="1">
      <c r="A13" s="1" t="s">
        <v>21</v>
      </c>
      <c r="B13" s="1"/>
      <c r="C13" s="1"/>
      <c r="D13" s="10" t="s">
        <v>22</v>
      </c>
      <c r="E13" s="1" t="s">
        <v>23</v>
      </c>
      <c r="F13" s="11">
        <v>0.349</v>
      </c>
      <c r="G13" s="12">
        <v>115.86</v>
      </c>
      <c r="H13" s="12">
        <f ca="1">ROUND(INDIRECT(ADDRESS(ROW()+(0), COLUMN()+(-2), 1))*INDIRECT(ADDRESS(ROW()+(0), COLUMN()+(-1), 1)), 2)</f>
        <v>40.44</v>
      </c>
    </row>
    <row r="14" spans="1:8" ht="34.50" thickBot="1" customHeight="1">
      <c r="A14" s="1" t="s">
        <v>24</v>
      </c>
      <c r="B14" s="1"/>
      <c r="C14" s="1"/>
      <c r="D14" s="10" t="s">
        <v>25</v>
      </c>
      <c r="E14" s="1" t="s">
        <v>26</v>
      </c>
      <c r="F14" s="13">
        <v>1</v>
      </c>
      <c r="G14" s="14">
        <v>57</v>
      </c>
      <c r="H14" s="14">
        <f ca="1">ROUND(INDIRECT(ADDRESS(ROW()+(0), COLUMN()+(-2), 1))*INDIRECT(ADDRESS(ROW()+(0), COLUMN()+(-1), 1)), 2)</f>
        <v>57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833.04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0.223</v>
      </c>
      <c r="G17" s="14">
        <v>55.38</v>
      </c>
      <c r="H17" s="14">
        <f ca="1">ROUND(INDIRECT(ADDRESS(ROW()+(0), COLUMN()+(-2), 1))*INDIRECT(ADDRESS(ROW()+(0), COLUMN()+(-1), 1)), 2)</f>
        <v>12.35</v>
      </c>
    </row>
    <row r="18" spans="1:8" ht="13.50" thickBot="1" customHeight="1">
      <c r="A18" s="15"/>
      <c r="B18" s="15"/>
      <c r="C18" s="15"/>
      <c r="D18" s="15"/>
      <c r="E18" s="15"/>
      <c r="F18" s="9" t="s">
        <v>32</v>
      </c>
      <c r="G18" s="9"/>
      <c r="H18" s="17">
        <f ca="1">ROUND(SUM(INDIRECT(ADDRESS(ROW()+(-1), COLUMN()+(0), 1))), 2)</f>
        <v>12.35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2.08</v>
      </c>
      <c r="G20" s="12">
        <v>28.42</v>
      </c>
      <c r="H20" s="12">
        <f ca="1">ROUND(INDIRECT(ADDRESS(ROW()+(0), COLUMN()+(-2), 1))*INDIRECT(ADDRESS(ROW()+(0), COLUMN()+(-1), 1)), 2)</f>
        <v>59.11</v>
      </c>
    </row>
    <row r="21" spans="1:8" ht="13.50" thickBot="1" customHeight="1">
      <c r="A21" s="1" t="s">
        <v>37</v>
      </c>
      <c r="B21" s="1"/>
      <c r="C21" s="1"/>
      <c r="D21" s="10" t="s">
        <v>38</v>
      </c>
      <c r="E21" s="1" t="s">
        <v>39</v>
      </c>
      <c r="F21" s="13">
        <v>1.04</v>
      </c>
      <c r="G21" s="14">
        <v>25.28</v>
      </c>
      <c r="H21" s="14">
        <f ca="1">ROUND(INDIRECT(ADDRESS(ROW()+(0), COLUMN()+(-2), 1))*INDIRECT(ADDRESS(ROW()+(0), COLUMN()+(-1), 1)), 2)</f>
        <v>26.29</v>
      </c>
    </row>
    <row r="22" spans="1:8" ht="13.50" thickBot="1" customHeight="1">
      <c r="A22" s="15"/>
      <c r="B22" s="15"/>
      <c r="C22" s="15"/>
      <c r="D22" s="15"/>
      <c r="E22" s="15"/>
      <c r="F22" s="9" t="s">
        <v>40</v>
      </c>
      <c r="G22" s="9"/>
      <c r="H22" s="17">
        <f ca="1">ROUND(SUM(INDIRECT(ADDRESS(ROW()+(-1), COLUMN()+(0), 1)),INDIRECT(ADDRESS(ROW()+(-2), COLUMN()+(0), 1))), 2)</f>
        <v>85.4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930.79</v>
      </c>
      <c r="H24" s="14">
        <f ca="1">ROUND(INDIRECT(ADDRESS(ROW()+(0), COLUMN()+(-2), 1))*INDIRECT(ADDRESS(ROW()+(0), COLUMN()+(-1), 1))/100, 2)</f>
        <v>18.62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949.41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