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<sst xmlns="http://schemas.openxmlformats.org/spreadsheetml/2006/main" count="49" uniqueCount="49">
  <si>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</si>
  <si>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UBC020</t>
  </si>
  <si>
    <t xml:space="preserve">m</t>
  </si>
  <si>
    <t xml:space="preserve">Conducció soterrada d'aigua per a instal·lació centralitzada d'A.C.S.</t>
  </si>
  <si>
    <r>
      <rPr>
        <sz val="8.25"/>
        <color rgb="FF000000"/>
        <rFont val="Arial"/>
        <family val="2"/>
      </rPr>
      <t xml:space="preserve">Conducció soterrada d'aigua per a instal·lació centralitzada d'A.C.S. de grups d'habitatges unifamiliars formada per canonada per a A.C.S., model Ecoflex VIP Aqua Twin "UPONOR IBERIA", de 140 mm de diàmetre, composta per dos tubs, un per a impulsió i un altre per a retorn, de polietilè reticulat (PE-X) de 25 mm de diàmetre i 3,5 mm de gruix, el tub d'impulsió, i de 20 mm de diàmetre i 2,8 mm de gruix, el tub de retorn, pressió màxima de treball 10 bar, temperatura màxima de treball 95°C, preaïllats tèrmicament amb una capa exterior d'escuma de polietilè reticulat (PE-X) i una capa interior de panell aïllat al buit (VIP) i protegits mecànicament amb tub corrugat de polietilè d'alta densitat (PEAD/HDPE), col·locada sobre llit de sorra de 10 cm de gruix, degudament compactada i anivellada amb picó vibrant de guiat manual, reblert lateral compactant fins els ronyons i posterior reblert amb la mateixa sorra fins 15 cm per sobre de la generatriu superior de la canonada. Inclús accessoris d'unió i kits d'aïllament. El preu no inclou l'excavació ni el reblert principal.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</si>
  <si>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</si>
  <si>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</si>
  <si>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</si>
  <si>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</si>
  <si>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</si>
  <si>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</si>
  <si>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</si>
  <si>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mt37scu089ua</t>
  </si>
  <si>
    <t xml:space="preserve">m</t>
  </si>
  <si>
    <t xml:space="preserve">Canonada per a A.C.S., model Ecoflex VIP Aqua Twin "UPONOR IBERIA", de 140 mm de diàmetre, composta per dos tubs, un per a impulsió i un altre per a retorn, de polietilè reticulat (PE-X) de 25 mm de diàmetre i 3,5 mm de gruix, el tub d'impulsió, i de 20 mm de diàmetre i 2,8 mm de gruix, el tub de retorn, pressió màxima de treball 10 bar, temperatura màxima de treball 95°C, preaïllats tèrmicament amb una capa exterior d'escuma de polietilè reticulat (PE-X) i una capa interior de panell aïllat al buit (VIP) i protegits mecànicament amb tub corrugat de polietilè d'alta densitat (PEAD/HDPE).</t>
  </si>
  <si>
    <t xml:space="preserve">mt37scu189u</t>
  </si>
  <si>
    <t xml:space="preserve">U</t>
  </si>
  <si>
    <t xml:space="preserve">Accessoris d'unió i kits d'aïllament per a canonada model Ecoflex VIP Aqua Twin "UPONOR IBERIA", amb tub d'impulsió de 25 mm de diàmetre i tub de retorn de 20 mm de diàmetre.</t>
  </si>
  <si>
    <t xml:space="preserve">mt01ara010a</t>
  </si>
  <si>
    <t xml:space="preserve">m³</t>
  </si>
  <si>
    <t xml:space="preserve">Sorra amb granulometria de 0 a 5 mm de diàmetre, neta.</t>
  </si>
  <si>
    <t xml:space="preserve">Subtotal materials:</t>
  </si>
  <si>
    <t xml:space="preserve">Equip i maquinària</t>
  </si>
  <si>
    <t xml:space="preserve">mq01ret020b</t>
  </si>
  <si>
    <t xml:space="preserve">h</t>
  </si>
  <si>
    <t xml:space="preserve">Retrocarregadora sobre pneumàtics, de 70 kW.</t>
  </si>
  <si>
    <t xml:space="preserve">mq02rop020</t>
  </si>
  <si>
    <t xml:space="preserve">h</t>
  </si>
  <si>
    <t xml:space="preserve">Picó vibrant de guiat manual, de 80 kg, amb placa de 30x30 cm, tipus piconadora de granota.</t>
  </si>
  <si>
    <t xml:space="preserve">Subtotal equip i maquinària: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</si>
  <si>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</si>
  <si>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</si>
  <si>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</si>
  <si>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</si>
  <si>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</si>
  <si>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</si>
  <si>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</si>
  <si>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</si>
  <si>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</si>
  <si>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</si>
  <si>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</si>
  <si>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</si>
  <si>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</si>
  <si>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</si>
  <si>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</si>
  <si>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</si>
  <si>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</si>
  <si>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9,68€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</si>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</sst>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6.29" customWidth="1"/>
    <col min="4" max="4" width="72.25" customWidth="1"/>
    <col min="5" max="5" width="14.96" customWidth="1"/>
    <col min="6" max="6" width="12.24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87.32</v>
      </c>
      <c r="G10" s="12">
        <f ca="1">ROUND(INDIRECT(ADDRESS(ROW()+(0), COLUMN()+(-2), 1))*INDIRECT(ADDRESS(ROW()+(0), COLUMN()+(-1), 1)), 2)</f>
        <v>87.32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0.1</v>
      </c>
      <c r="F11" s="12">
        <v>87.32</v>
      </c>
      <c r="G11" s="12">
        <f ca="1">ROUND(INDIRECT(ADDRESS(ROW()+(0), COLUMN()+(-2), 1))*INDIRECT(ADDRESS(ROW()+(0), COLUMN()+(-1), 1)), 2)</f>
        <v>8.73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0.156</v>
      </c>
      <c r="F12" s="14">
        <v>14.3</v>
      </c>
      <c r="G12" s="14">
        <f ca="1">ROUND(INDIRECT(ADDRESS(ROW()+(0), COLUMN()+(-2), 1))*INDIRECT(ADDRESS(ROW()+(0), COLUMN()+(-1), 1)), 2)</f>
        <v>2.23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98.28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0.048</v>
      </c>
      <c r="F15" s="12">
        <v>40.9</v>
      </c>
      <c r="G15" s="12">
        <f ca="1">ROUND(INDIRECT(ADDRESS(ROW()+(0), COLUMN()+(-2), 1))*INDIRECT(ADDRESS(ROW()+(0), COLUMN()+(-1), 1)), 2)</f>
        <v>1.96</v>
      </c>
    </row>
    <row r="16" spans="1:7" ht="24.00" thickBot="1" customHeight="1">
      <c r="A16" s="1" t="s">
        <v>26</v>
      </c>
      <c r="B16" s="1"/>
      <c r="C16" s="10" t="s">
        <v>27</v>
      </c>
      <c r="D16" s="1" t="s">
        <v>28</v>
      </c>
      <c r="E16" s="13">
        <v>0.117</v>
      </c>
      <c r="F16" s="14">
        <v>3.92</v>
      </c>
      <c r="G16" s="14">
        <f ca="1">ROUND(INDIRECT(ADDRESS(ROW()+(0), COLUMN()+(-2), 1))*INDIRECT(ADDRESS(ROW()+(0), COLUMN()+(-1), 1)), 2)</f>
        <v>0.46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2.42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0.032</v>
      </c>
      <c r="F19" s="12">
        <v>29.34</v>
      </c>
      <c r="G19" s="12">
        <f ca="1">ROUND(INDIRECT(ADDRESS(ROW()+(0), COLUMN()+(-2), 1))*INDIRECT(ADDRESS(ROW()+(0), COLUMN()+(-1), 1)), 2)</f>
        <v>0.94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0.032</v>
      </c>
      <c r="F20" s="12">
        <v>25.25</v>
      </c>
      <c r="G20" s="12">
        <f ca="1">ROUND(INDIRECT(ADDRESS(ROW()+(0), COLUMN()+(-2), 1))*INDIRECT(ADDRESS(ROW()+(0), COLUMN()+(-1), 1)), 2)</f>
        <v>0.81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0.056</v>
      </c>
      <c r="F21" s="12">
        <v>28.42</v>
      </c>
      <c r="G21" s="12">
        <f ca="1">ROUND(INDIRECT(ADDRESS(ROW()+(0), COLUMN()+(-2), 1))*INDIRECT(ADDRESS(ROW()+(0), COLUMN()+(-1), 1)), 2)</f>
        <v>1.59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0.056</v>
      </c>
      <c r="F22" s="14">
        <v>25.28</v>
      </c>
      <c r="G22" s="14">
        <f ca="1">ROUND(INDIRECT(ADDRESS(ROW()+(0), COLUMN()+(-2), 1))*INDIRECT(ADDRESS(ROW()+(0), COLUMN()+(-1), 1)), 2)</f>
        <v>1.42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1)),INDIRECT(ADDRESS(ROW()+(-3), COLUMN()+(0), 1)),INDIRECT(ADDRESS(ROW()+(-4), COLUMN()+(0), 1))), 2)</f>
        <v>4.76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1)),INDIRECT(ADDRESS(ROW()+(-8), COLUMN()+(1), 1)),INDIRECT(ADDRESS(ROW()+(-12), COLUMN()+(1), 1))), 2)</f>
        <v>105.46</v>
      </c>
      <c r="G25" s="14">
        <f ca="1">ROUND(INDIRECT(ADDRESS(ROW()+(0), COLUMN()+(-2), 1))*INDIRECT(ADDRESS(ROW()+(0), COLUMN()+(-1), 1))/100, 2)</f>
        <v>2.11</v>
      </c>
    </row>
    <row r="26" spans="1:7" ht="13.50" thickBot="1" customHeight="1">
      <c r="A26" s="21" t="s">
        <v>47</v>
      </c>
      <c r="B26" s="21"/>
      <c r="C26" s="22"/>
      <c r="D26" s="23"/>
      <c r="E26" s="24" t="s">
        <v>48</v>
      </c>
      <c r="F26" s="25"/>
      <c r="G26" s="26">
        <f ca="1">ROUND(SUM(INDIRECT(ADDRESS(ROW()+(-1), COLUMN()+(0), 1)),INDIRECT(ADDRESS(ROW()+(-3), COLUMN()+(0), 1)),INDIRECT(ADDRESS(ROW()+(-9), COLUMN()+(0), 1)),INDIRECT(ADDRESS(ROW()+(-13), COLUMN()+(0), 1))), 2)</f>
        <v>107.57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