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<sst xmlns="http://schemas.openxmlformats.org/spreadsheetml/2006/main" count="56" uniqueCount="56">
  <si>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</si>
  <si>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UNM010</t>
  </si>
  <si>
    <t xml:space="preserve">m³</t>
  </si>
  <si>
    <t xml:space="preserve">Mur de contenció de maçoneria.</t>
  </si>
  <si>
    <r>
      <rPr>
        <sz val="8.25"/>
        <color rgb="FF000000"/>
        <rFont val="Arial"/>
        <family val="2"/>
      </rPr>
      <t xml:space="preserve">Mur de contenció de terres de maçoneria ordinària de pedra calcària, a una cara vista, entre terrenys a diferent nivell, de fins 3 m d'altura, rebuda amb morter de ciment industrial, color gris, amb additiu hidròfug, M-5, subministrat a granel. Inclús tubs de PVC per drenatge. El preu no inclou la fonamentació.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</si>
  <si>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</si>
  <si>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</si>
  <si>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</si>
  <si>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</si>
  <si>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</si>
  <si>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</si>
  <si>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</si>
  <si>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mt08pmu010a</t>
  </si>
  <si>
    <t xml:space="preserve">m³</t>
  </si>
  <si>
    <t xml:space="preserve">Pedra calcària, per maçoneria ordinària.</t>
  </si>
  <si>
    <t xml:space="preserve">mt08aaa010a</t>
  </si>
  <si>
    <t xml:space="preserve">m³</t>
  </si>
  <si>
    <t xml:space="preserve">Aigua.</t>
  </si>
  <si>
    <t xml:space="preserve">mt09mif010ib</t>
  </si>
  <si>
    <t xml:space="preserve">t</t>
  </si>
  <si>
    <t xml:space="preserve">Morter industrial per a obra de paleta, de ciment, color gris, amb additiu hidròfug, categoria M-5 (resistència a compressió 5 N/mm²), subministrat a granel, segons UNE-EN 998-2.</t>
  </si>
  <si>
    <t xml:space="preserve">mt36tie010da</t>
  </si>
  <si>
    <t xml:space="preserve">m</t>
  </si>
  <si>
    <t xml:space="preserve">Tub de PVC, sèrie B, de 75 mm de diàmetre i 3 mm de gruix, amb extrem atrompetat, segons UNE-EN 1329-1.</t>
  </si>
  <si>
    <t xml:space="preserve">Subtotal materials:</t>
  </si>
  <si>
    <t xml:space="preserve">Equip i maquinària</t>
  </si>
  <si>
    <t xml:space="preserve">mq06mms010</t>
  </si>
  <si>
    <t xml:space="preserve">h</t>
  </si>
  <si>
    <t xml:space="preserve">Mesclador continu amb sitja, per a morter industrial en sec, subministrat a granel.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</si>
  <si>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</si>
  <si>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</si>
  <si>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</si>
  <si>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</si>
  <si>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</si>
  <si>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</si>
  <si>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</si>
  <si>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</si>
  <si>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</si>
  <si>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</si>
  <si>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</si>
  <si>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</si>
  <si>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</si>
  <si>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</si>
  <si>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</si>
  <si>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31,83€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</si>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</sst>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4.59" customWidth="1"/>
    <col min="5" max="5" width="72.93" customWidth="1"/>
    <col min="6" max="6" width="2.04" customWidth="1"/>
    <col min="7" max="7" width="11.90" customWidth="1"/>
    <col min="8" max="8" width="1.02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1"/>
      <c r="H10" s="11"/>
      <c r="I10" s="12">
        <v>22.58</v>
      </c>
      <c r="J10" s="12">
        <f ca="1">ROUND(INDIRECT(ADDRESS(ROW()+(0), COLUMN()+(-4), 1))*INDIRECT(ADDRESS(ROW()+(0), COLUMN()+(-1), 1)), 2)</f>
        <v>18.29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0.065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0.1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0.357</v>
      </c>
      <c r="G12" s="11"/>
      <c r="H12" s="11"/>
      <c r="I12" s="12">
        <v>35.18</v>
      </c>
      <c r="J12" s="12">
        <f ca="1">ROUND(INDIRECT(ADDRESS(ROW()+(0), COLUMN()+(-4), 1))*INDIRECT(ADDRESS(ROW()+(0), COLUMN()+(-1), 1)), 2)</f>
        <v>12.56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</v>
      </c>
      <c r="G13" s="13"/>
      <c r="H13" s="13"/>
      <c r="I13" s="14">
        <v>3.34</v>
      </c>
      <c r="J13" s="14">
        <f ca="1">ROUND(INDIRECT(ADDRESS(ROW()+(0), COLUMN()+(-4), 1))*INDIRECT(ADDRESS(ROW()+(0), COLUMN()+(-1), 1)), 2)</f>
        <v>0.17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31.12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1.357</v>
      </c>
      <c r="G16" s="13"/>
      <c r="H16" s="13"/>
      <c r="I16" s="14">
        <v>1.73</v>
      </c>
      <c r="J16" s="14">
        <f ca="1">ROUND(INDIRECT(ADDRESS(ROW()+(0), COLUMN()+(-4), 1))*INDIRECT(ADDRESS(ROW()+(0), COLUMN()+(-1), 1)), 2)</f>
        <v>2.35</v>
      </c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1))), 2)</f>
        <v>2.35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0.659</v>
      </c>
      <c r="G19" s="11"/>
      <c r="H19" s="11"/>
      <c r="I19" s="12">
        <v>24.51</v>
      </c>
      <c r="J19" s="12">
        <f ca="1">ROUND(INDIRECT(ADDRESS(ROW()+(0), COLUMN()+(-4), 1))*INDIRECT(ADDRESS(ROW()+(0), COLUMN()+(-1), 1)), 2)</f>
        <v>16.15</v>
      </c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3.38</v>
      </c>
      <c r="G20" s="11"/>
      <c r="H20" s="11"/>
      <c r="I20" s="12">
        <v>24.51</v>
      </c>
      <c r="J20" s="12">
        <f ca="1">ROUND(INDIRECT(ADDRESS(ROW()+(0), COLUMN()+(-4), 1))*INDIRECT(ADDRESS(ROW()+(0), COLUMN()+(-1), 1)), 2)</f>
        <v>82.84</v>
      </c>
    </row>
    <row r="21" spans="1:10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3.38</v>
      </c>
      <c r="G21" s="13"/>
      <c r="H21" s="13"/>
      <c r="I21" s="14">
        <v>21.77</v>
      </c>
      <c r="J21" s="14">
        <f ca="1">ROUND(INDIRECT(ADDRESS(ROW()+(0), COLUMN()+(-4), 1))*INDIRECT(ADDRESS(ROW()+(0), COLUMN()+(-1), 1)), 2)</f>
        <v>73.58</v>
      </c>
    </row>
    <row r="22" spans="1:10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9"/>
      <c r="J22" s="17">
        <f ca="1">ROUND(SUM(INDIRECT(ADDRESS(ROW()+(-1), COLUMN()+(0), 1)),INDIRECT(ADDRESS(ROW()+(-2), COLUMN()+(0), 1)),INDIRECT(ADDRESS(ROW()+(-3), COLUMN()+(0), 1))), 2)</f>
        <v>172.57</v>
      </c>
    </row>
    <row r="23" spans="1:10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20" t="s">
        <v>42</v>
      </c>
      <c r="D24" s="20"/>
      <c r="E24" s="19" t="s">
        <v>43</v>
      </c>
      <c r="F24" s="13">
        <v>3</v>
      </c>
      <c r="G24" s="13"/>
      <c r="H24" s="13"/>
      <c r="I24" s="14">
        <f ca="1">ROUND(SUM(INDIRECT(ADDRESS(ROW()+(-2), COLUMN()+(1), 1)),INDIRECT(ADDRESS(ROW()+(-7), COLUMN()+(1), 1)),INDIRECT(ADDRESS(ROW()+(-10), COLUMN()+(1), 1))), 2)</f>
        <v>206.04</v>
      </c>
      <c r="J24" s="14">
        <f ca="1">ROUND(INDIRECT(ADDRESS(ROW()+(0), COLUMN()+(-4), 1))*INDIRECT(ADDRESS(ROW()+(0), COLUMN()+(-1), 1))/100, 2)</f>
        <v>6.18</v>
      </c>
    </row>
    <row r="25" spans="1:10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4"/>
      <c r="H25" s="24"/>
      <c r="I25" s="25"/>
      <c r="J25" s="26">
        <f ca="1">ROUND(SUM(INDIRECT(ADDRESS(ROW()+(-1), COLUMN()+(0), 1)),INDIRECT(ADDRESS(ROW()+(-3), COLUMN()+(0), 1)),INDIRECT(ADDRESS(ROW()+(-8), COLUMN()+(0), 1)),INDIRECT(ADDRESS(ROW()+(-11), COLUMN()+(0), 1))), 2)</f>
        <v>212.22</v>
      </c>
    </row>
    <row r="28" spans="1:10" ht="13.50" thickBot="1" customHeight="1">
      <c r="A28" s="27" t="s">
        <v>46</v>
      </c>
      <c r="B28" s="27"/>
      <c r="C28" s="27"/>
      <c r="D28" s="27"/>
      <c r="E28" s="27"/>
      <c r="F28" s="27"/>
      <c r="G28" s="27" t="s">
        <v>47</v>
      </c>
      <c r="H28" s="27" t="s">
        <v>48</v>
      </c>
      <c r="I28" s="27"/>
      <c r="J28" s="27" t="s">
        <v>49</v>
      </c>
    </row>
    <row r="29" spans="1:10" ht="13.50" thickBot="1" customHeight="1">
      <c r="A29" s="28" t="s">
        <v>50</v>
      </c>
      <c r="B29" s="28"/>
      <c r="C29" s="28"/>
      <c r="D29" s="28"/>
      <c r="E29" s="28"/>
      <c r="F29" s="28"/>
      <c r="G29" s="29">
        <v>162011</v>
      </c>
      <c r="H29" s="29">
        <v>162012</v>
      </c>
      <c r="I29" s="29"/>
      <c r="J29" s="29" t="s">
        <v>51</v>
      </c>
    </row>
    <row r="30" spans="1:10" ht="13.50" thickBot="1" customHeight="1">
      <c r="A30" s="30" t="s">
        <v>52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7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I22"/>
    <mergeCell ref="A23:B23"/>
    <mergeCell ref="C23:D23"/>
    <mergeCell ref="E23:H23"/>
    <mergeCell ref="A24:B24"/>
    <mergeCell ref="C24:D24"/>
    <mergeCell ref="F24:H24"/>
    <mergeCell ref="A25:E25"/>
    <mergeCell ref="F25:I25"/>
    <mergeCell ref="A28:F28"/>
    <mergeCell ref="H28:I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