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<sst xmlns="http://schemas.openxmlformats.org/spreadsheetml/2006/main" count="55" uniqueCount="55">
  <si>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</si>
  <si>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URM040</t>
  </si>
  <si>
    <t xml:space="preserve">m</t>
  </si>
  <si>
    <t xml:space="preserve">Línia elèctrica.</t>
  </si>
  <si>
    <r>
      <rPr>
        <sz val="8.25"/>
        <color rgb="FF000000"/>
        <rFont val="Arial"/>
        <family val="2"/>
      </rPr>
      <t xml:space="preserve">Línia elèctrica monofàsica soterrada per alimentació d'electrovàlvules i automatismes de reg, formada per cables unipolars amb conductors de coure, RZ1-K (AS) Cca-s1b,d1,a1 3G1 mm², sent la seva tensió assignada de 0,6/1 kV, sota tub protector de polietilè de doble paret, de 40 mm de diàmetre.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</si>
  <si>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</si>
  <si>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</si>
  <si>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</si>
  <si>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</si>
  <si>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</si>
  <si>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</si>
  <si>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</si>
  <si>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mt01ara010a</t>
  </si>
  <si>
    <t xml:space="preserve">m³</t>
  </si>
  <si>
    <t xml:space="preserve">Sorra amb granulometria de 0 a 5 mm de diàmetre, neta.</t>
  </si>
  <si>
    <t xml:space="preserve">mt35aia080aa</t>
  </si>
  <si>
    <t xml:space="preserve">m</t>
  </si>
  <si>
    <t xml:space="preserve">Tub corbable, subministrat en rotllo, de polietilè de doble paret (interior llisa i exterior corrugada), de color taronja, de 40 mm de diàmetre nominal, per a canalització soterrada, resistència a la compressió 250 N, amb grau de protecció IP549 segons UNE 20324. Segons UNE-EN 61386-1, UNE-EN 61386-22 i UNE-EN 50086-2-4.</t>
  </si>
  <si>
    <t xml:space="preserve">mt35cun010a1</t>
  </si>
  <si>
    <t xml:space="preserve">m</t>
  </si>
  <si>
    <t xml:space="preserve">Cable unipolar RZ1-K (AS), sent la seva tensió assignada de 0,6/1 kV, reacció al foc classe Cca-s1b,d1,a1 segons UNE-EN 50575, amb conductor de coure classe 5 (-K) de 1 mm² de secció, amb aïllament de polietilè reticulat (R) i coberta de compost termoplàstic a força de poliolefina lliure de halògens amb baixa emissió de fums i gasos corrosius (Z1). Segons UNE 21123-4.</t>
  </si>
  <si>
    <t xml:space="preserve">mt35www010</t>
  </si>
  <si>
    <t xml:space="preserve">U</t>
  </si>
  <si>
    <t xml:space="preserve">Material auxiliar per a instal·lacions elèctriques.</t>
  </si>
  <si>
    <t xml:space="preserve">Subtotal materials:</t>
  </si>
  <si>
    <t xml:space="preserve">Equip i maquinària</t>
  </si>
  <si>
    <t xml:space="preserve">mq04dua020b</t>
  </si>
  <si>
    <t xml:space="preserve">h</t>
  </si>
  <si>
    <t xml:space="preserve">Dúmper de descàrrega frontal de 2 t de càrrega útil.</t>
  </si>
  <si>
    <t xml:space="preserve">mq02rop020</t>
  </si>
  <si>
    <t xml:space="preserve">h</t>
  </si>
  <si>
    <t xml:space="preserve">Picó vibrant de guiat manual, de 80 kg, amb placa de 30x30 cm, tipus piconadora de granota.</t>
  </si>
  <si>
    <t xml:space="preserve">mq02cia020j</t>
  </si>
  <si>
    <t xml:space="preserve">h</t>
  </si>
  <si>
    <t xml:space="preserve">Camió cisterna, de 8 m³ de capacitat.</t>
  </si>
  <si>
    <t xml:space="preserve">Subtotal equip i maquinària:</t>
  </si>
  <si>
    <t xml:space="preserve">Mà d'obra</t>
  </si>
  <si>
    <t xml:space="preserve">mo041</t>
  </si>
  <si>
    <t xml:space="preserve">h</t>
  </si>
  <si>
    <t xml:space="preserve">Oficial 1ª construcció d'obra civil.</t>
  </si>
  <si>
    <t xml:space="preserve">mo087</t>
  </si>
  <si>
    <t xml:space="preserve">h</t>
  </si>
  <si>
    <t xml:space="preserve">Ajudant construcció d'obra civil.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</si>
  <si>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</si>
  <si>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</si>
  <si>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</si>
  <si>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</si>
  <si>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</si>
  <si>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</si>
  <si>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</si>
  <si>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</si>
  <si>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</si>
  <si>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</si>
  <si>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2,57€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</si>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</sst>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0.68" customWidth="1"/>
    <col min="4" max="4" width="5.95" customWidth="1"/>
    <col min="5" max="5" width="73.27" customWidth="1"/>
    <col min="6" max="6" width="14.45" customWidth="1"/>
    <col min="7" max="7" width="12.75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0.083</v>
      </c>
      <c r="G10" s="12">
        <v>14.3</v>
      </c>
      <c r="H10" s="12">
        <f ca="1">ROUND(INDIRECT(ADDRESS(ROW()+(0), COLUMN()+(-2), 1))*INDIRECT(ADDRESS(ROW()+(0), COLUMN()+(-1), 1)), 2)</f>
        <v>1.19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1.8</v>
      </c>
      <c r="H11" s="12">
        <f ca="1">ROUND(INDIRECT(ADDRESS(ROW()+(0), COLUMN()+(-2), 1))*INDIRECT(ADDRESS(ROW()+(0), COLUMN()+(-1), 1)), 2)</f>
        <v>1.8</v>
      </c>
    </row>
    <row r="12" spans="1:8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</v>
      </c>
      <c r="G12" s="12">
        <v>0.46</v>
      </c>
      <c r="H12" s="12">
        <f ca="1">ROUND(INDIRECT(ADDRESS(ROW()+(0), COLUMN()+(-2), 1))*INDIRECT(ADDRESS(ROW()+(0), COLUMN()+(-1), 1)), 2)</f>
        <v>1.38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0.2</v>
      </c>
      <c r="G13" s="14">
        <v>1.48</v>
      </c>
      <c r="H13" s="14">
        <f ca="1">ROUND(INDIRECT(ADDRESS(ROW()+(0), COLUMN()+(-2), 1))*INDIRECT(ADDRESS(ROW()+(0), COLUMN()+(-1), 1)), 2)</f>
        <v>0.3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4.67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0.008</v>
      </c>
      <c r="G16" s="12">
        <v>10.38</v>
      </c>
      <c r="H16" s="12">
        <f ca="1">ROUND(INDIRECT(ADDRESS(ROW()+(0), COLUMN()+(-2), 1))*INDIRECT(ADDRESS(ROW()+(0), COLUMN()+(-1), 1)), 2)</f>
        <v>0.08</v>
      </c>
    </row>
    <row r="17" spans="1:8" ht="24.0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0.062</v>
      </c>
      <c r="G17" s="12">
        <v>3.92</v>
      </c>
      <c r="H17" s="12">
        <f ca="1">ROUND(INDIRECT(ADDRESS(ROW()+(0), COLUMN()+(-2), 1))*INDIRECT(ADDRESS(ROW()+(0), COLUMN()+(-1), 1)), 2)</f>
        <v>0.24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0.001</v>
      </c>
      <c r="G18" s="14">
        <v>118.9</v>
      </c>
      <c r="H18" s="14">
        <f ca="1">ROUND(INDIRECT(ADDRESS(ROW()+(0), COLUMN()+(-2), 1))*INDIRECT(ADDRESS(ROW()+(0), COLUMN()+(-1), 1)), 2)</f>
        <v>0.12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1)),INDIRECT(ADDRESS(ROW()+(-3), COLUMN()+(0), 1))), 2)</f>
        <v>0.44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0.058</v>
      </c>
      <c r="G21" s="12">
        <v>29.67</v>
      </c>
      <c r="H21" s="12">
        <f ca="1">ROUND(INDIRECT(ADDRESS(ROW()+(0), COLUMN()+(-2), 1))*INDIRECT(ADDRESS(ROW()+(0), COLUMN()+(-1), 1)), 2)</f>
        <v>1.72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0.058</v>
      </c>
      <c r="G22" s="12">
        <v>26.39</v>
      </c>
      <c r="H22" s="12">
        <f ca="1">ROUND(INDIRECT(ADDRESS(ROW()+(0), COLUMN()+(-2), 1))*INDIRECT(ADDRESS(ROW()+(0), COLUMN()+(-1), 1)), 2)</f>
        <v>1.53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1">
        <v>0.048</v>
      </c>
      <c r="G23" s="12">
        <v>30.63</v>
      </c>
      <c r="H23" s="12">
        <f ca="1">ROUND(INDIRECT(ADDRESS(ROW()+(0), COLUMN()+(-2), 1))*INDIRECT(ADDRESS(ROW()+(0), COLUMN()+(-1), 1)), 2)</f>
        <v>1.47</v>
      </c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3">
        <v>0.042</v>
      </c>
      <c r="G24" s="14">
        <v>26.36</v>
      </c>
      <c r="H24" s="14">
        <f ca="1">ROUND(INDIRECT(ADDRESS(ROW()+(0), COLUMN()+(-2), 1))*INDIRECT(ADDRESS(ROW()+(0), COLUMN()+(-1), 1)), 2)</f>
        <v>1.11</v>
      </c>
    </row>
    <row r="25" spans="1:8" ht="13.50" thickBot="1" customHeight="1">
      <c r="A25" s="15"/>
      <c r="B25" s="15"/>
      <c r="C25" s="15"/>
      <c r="D25" s="15"/>
      <c r="E25" s="15"/>
      <c r="F25" s="9" t="s">
        <v>49</v>
      </c>
      <c r="G25" s="9"/>
      <c r="H25" s="17">
        <f ca="1">ROUND(SUM(INDIRECT(ADDRESS(ROW()+(-1), COLUMN()+(0), 1)),INDIRECT(ADDRESS(ROW()+(-2), COLUMN()+(0), 1)),INDIRECT(ADDRESS(ROW()+(-3), COLUMN()+(0), 1)),INDIRECT(ADDRESS(ROW()+(-4), COLUMN()+(0), 1))), 2)</f>
        <v>5.83</v>
      </c>
    </row>
    <row r="26" spans="1:8" ht="13.50" thickBot="1" customHeight="1">
      <c r="A26" s="15">
        <v>4</v>
      </c>
      <c r="B26" s="15"/>
      <c r="C26" s="15"/>
      <c r="D26" s="15"/>
      <c r="E26" s="18" t="s">
        <v>50</v>
      </c>
      <c r="F26" s="18"/>
      <c r="G26" s="15"/>
      <c r="H26" s="15"/>
    </row>
    <row r="27" spans="1:8" ht="13.50" thickBot="1" customHeight="1">
      <c r="A27" s="19"/>
      <c r="B27" s="19"/>
      <c r="C27" s="20" t="s">
        <v>51</v>
      </c>
      <c r="D27" s="20"/>
      <c r="E27" s="19" t="s">
        <v>52</v>
      </c>
      <c r="F27" s="13">
        <v>2</v>
      </c>
      <c r="G27" s="14">
        <f ca="1">ROUND(SUM(INDIRECT(ADDRESS(ROW()+(-2), COLUMN()+(1), 1)),INDIRECT(ADDRESS(ROW()+(-8), COLUMN()+(1), 1)),INDIRECT(ADDRESS(ROW()+(-13), COLUMN()+(1), 1))), 2)</f>
        <v>10.94</v>
      </c>
      <c r="H27" s="14">
        <f ca="1">ROUND(INDIRECT(ADDRESS(ROW()+(0), COLUMN()+(-2), 1))*INDIRECT(ADDRESS(ROW()+(0), COLUMN()+(-1), 1))/100, 2)</f>
        <v>0.22</v>
      </c>
    </row>
    <row r="28" spans="1:8" ht="13.50" thickBot="1" customHeight="1">
      <c r="A28" s="21" t="s">
        <v>53</v>
      </c>
      <c r="B28" s="21"/>
      <c r="C28" s="22"/>
      <c r="D28" s="22"/>
      <c r="E28" s="23"/>
      <c r="F28" s="24" t="s">
        <v>54</v>
      </c>
      <c r="G28" s="25"/>
      <c r="H28" s="26">
        <f ca="1">ROUND(SUM(INDIRECT(ADDRESS(ROW()+(-1), COLUMN()+(0), 1)),INDIRECT(ADDRESS(ROW()+(-3), COLUMN()+(0), 1)),INDIRECT(ADDRESS(ROW()+(-9), COLUMN()+(0), 1)),INDIRECT(ADDRESS(ROW()+(-14), COLUMN()+(0), 1))), 2)</f>
        <v>11.16</v>
      </c>
    </row>
  </sheetData>
  <mergeCells count="5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147638" right="0.147638" top="0.206693" bottom="0.206693" header="0.0" footer="0.0"/>
  <pageSetup paperSize="9" orientation="portrait"/>
  <rowBreaks count="0" manualBreakCount="0">
    </rowBreaks>
</worksheet>
</file>