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<sst xmlns="http://schemas.openxmlformats.org/spreadsheetml/2006/main" count="49" uniqueCount="49">
  <si>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</si>
  <si>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</si>
  <si>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</si>
  <si>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</si>
  <si>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750 usuaris (H.E.), càrrega mitjana de matèria orgànica contaminant (DBO5) de 45 kg/dia i cabal màxim d'aigua depurada de 112500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</si>
  <si>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</si>
  <si>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</si>
  <si>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</si>
  <si>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</si>
  <si>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</si>
  <si>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</si>
  <si>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</si>
  <si>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mt46edb010t</t>
  </si>
  <si>
    <t xml:space="preserve">U</t>
  </si>
  <si>
    <t xml:space="preserve">Estació depuradora biològica d'aigües residuals, tecnologia VFL, capacitat per a 750 usuaris (H.E.), càrrega mitjana de matèria orgànica contaminant (DBO5) de 45 kg/dia i cabal màxim d'aigua depurada de 112500 litres/dia, equipada amb una estació de bombament, tres reactors biològics tipus AT, tres compressors i un dipòsit de fangs, segons UNE-EN 12566-3.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</si>
  <si>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</si>
  <si>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</si>
  <si>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</si>
  <si>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</si>
  <si>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</si>
  <si>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</si>
  <si>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</si>
  <si>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</si>
  <si>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</si>
  <si>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</si>
  <si>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</si>
  <si>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</si>
  <si>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</si>
  <si>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</si>
  <si>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</si>
  <si>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</si>
  <si>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</si>
  <si>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</si>
  <si>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</si>
  <si>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</si>
  <si>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</si>
  <si>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</si>
  <si>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</si>
  <si>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81.111,43€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</si>
  <si>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</si>
  <si>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</si>
  <si>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</si>
  <si>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</si>
  <si>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</si>
  <si>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12566-3:2006/A2:2014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</si>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</sst>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68.17" customWidth="1"/>
    <col min="5" max="5" width="6.63" customWidth="1"/>
    <col min="6" max="6" width="5.95" customWidth="1"/>
    <col min="7" max="7" width="5.95" customWidth="1"/>
    <col min="8" max="8" width="8.67" customWidth="1"/>
    <col min="9" max="9" width="4.59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192060</v>
      </c>
      <c r="H10" s="14"/>
      <c r="I10" s="14">
        <f ca="1">ROUND(INDIRECT(ADDRESS(ROW()+(0), COLUMN()+(-4), 1))*INDIRECT(ADDRESS(ROW()+(0), COLUMN()+(-2), 1)), 2)</f>
        <v>192060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192060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3</v>
      </c>
      <c r="F13" s="12"/>
      <c r="G13" s="14">
        <v>49.45</v>
      </c>
      <c r="H13" s="14"/>
      <c r="I13" s="14">
        <f ca="1">ROUND(INDIRECT(ADDRESS(ROW()+(0), COLUMN()+(-4), 1))*INDIRECT(ADDRESS(ROW()+(0), COLUMN()+(-2), 1)), 2)</f>
        <v>148.35</v>
      </c>
      <c r="J13" s="14"/>
    </row>
    <row r="14" spans="1:10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148.35</v>
      </c>
      <c r="J14" s="17"/>
    </row>
    <row r="15" spans="1:10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34.784</v>
      </c>
      <c r="F16" s="11"/>
      <c r="G16" s="13">
        <v>25.32</v>
      </c>
      <c r="H16" s="13"/>
      <c r="I16" s="13">
        <f ca="1">ROUND(INDIRECT(ADDRESS(ROW()+(0), COLUMN()+(-4), 1))*INDIRECT(ADDRESS(ROW()+(0), COLUMN()+(-2), 1)), 2)</f>
        <v>880.73</v>
      </c>
      <c r="J16" s="13"/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34.784</v>
      </c>
      <c r="F17" s="11"/>
      <c r="G17" s="13">
        <v>21.72</v>
      </c>
      <c r="H17" s="13"/>
      <c r="I17" s="13">
        <f ca="1">ROUND(INDIRECT(ADDRESS(ROW()+(0), COLUMN()+(-4), 1))*INDIRECT(ADDRESS(ROW()+(0), COLUMN()+(-2), 1)), 2)</f>
        <v>755.51</v>
      </c>
      <c r="J17" s="13"/>
    </row>
    <row r="18" spans="1:10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2.319</v>
      </c>
      <c r="F18" s="11"/>
      <c r="G18" s="13">
        <v>25.32</v>
      </c>
      <c r="H18" s="13"/>
      <c r="I18" s="13">
        <f ca="1">ROUND(INDIRECT(ADDRESS(ROW()+(0), COLUMN()+(-4), 1))*INDIRECT(ADDRESS(ROW()+(0), COLUMN()+(-2), 1)), 2)</f>
        <v>58.72</v>
      </c>
      <c r="J18" s="13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2.319</v>
      </c>
      <c r="F19" s="12"/>
      <c r="G19" s="14">
        <v>21.72</v>
      </c>
      <c r="H19" s="14"/>
      <c r="I19" s="14">
        <f ca="1">ROUND(INDIRECT(ADDRESS(ROW()+(0), COLUMN()+(-4), 1))*INDIRECT(ADDRESS(ROW()+(0), COLUMN()+(-2), 1)), 2)</f>
        <v>50.37</v>
      </c>
      <c r="J19" s="14"/>
    </row>
    <row r="20" spans="1:10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1745.33</v>
      </c>
      <c r="J20" s="17"/>
    </row>
    <row r="21" spans="1:10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5"/>
      <c r="H21" s="15"/>
      <c r="I21" s="15"/>
      <c r="J21" s="15"/>
    </row>
    <row r="22" spans="1:10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2"/>
      <c r="G22" s="14">
        <f ca="1">ROUND(SUM(INDIRECT(ADDRESS(ROW()+(-2), COLUMN()+(2), 1)),INDIRECT(ADDRESS(ROW()+(-8), COLUMN()+(2), 1)),INDIRECT(ADDRESS(ROW()+(-11), COLUMN()+(2), 1))), 2)</f>
        <v>193954</v>
      </c>
      <c r="H22" s="14"/>
      <c r="I22" s="14">
        <f ca="1">ROUND(INDIRECT(ADDRESS(ROW()+(0), COLUMN()+(-4), 1))*INDIRECT(ADDRESS(ROW()+(0), COLUMN()+(-2), 1))/100, 2)</f>
        <v>3879.07</v>
      </c>
      <c r="J22" s="14"/>
    </row>
    <row r="23" spans="1:10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5"/>
      <c r="H23" s="25"/>
      <c r="I23" s="26">
        <f ca="1">ROUND(SUM(INDIRECT(ADDRESS(ROW()+(-1), COLUMN()+(0), 1)),INDIRECT(ADDRESS(ROW()+(-3), COLUMN()+(0), 1)),INDIRECT(ADDRESS(ROW()+(-9), COLUMN()+(0), 1)),INDIRECT(ADDRESS(ROW()+(-12), COLUMN()+(0), 1))), 2)</f>
        <v>197833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/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882014</v>
      </c>
      <c r="G27" s="29"/>
      <c r="H27" s="29">
        <v>882015</v>
      </c>
      <c r="I27" s="29"/>
      <c r="J27" s="29">
        <v>3</v>
      </c>
    </row>
    <row r="28" spans="1:10" ht="34.50" thickBot="1" customHeight="1">
      <c r="A28" s="30" t="s">
        <v>45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H14"/>
    <mergeCell ref="I14:J14"/>
    <mergeCell ref="A15:B15"/>
    <mergeCell ref="D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D23"/>
    <mergeCell ref="E23:H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