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<sst xmlns="http://schemas.openxmlformats.org/spreadsheetml/2006/main" count="44" uniqueCount="44">
  <si>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</si>
  <si>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UVE010</t>
  </si>
  <si>
    <t xml:space="preserve">m</t>
  </si>
  <si>
    <t xml:space="preserve">Tancament de parcel·la, de reixeta electrosoldada.</t>
  </si>
  <si>
    <r>
      <rPr>
        <sz val="8.25"/>
        <color rgb="FF000000"/>
        <rFont val="Arial"/>
        <family val="2"/>
      </rPr>
      <t xml:space="preserve">Clos de parcel·la format per panells de reixa electrosoldada amb platina d'acer galvanitzat de 30x2 mm en quadrícula de 30x30 mm, amb bastidor electrosoldat i pals de perfil buit d'acer galvanitzat, de secció quadrada 40x40x1,5 mm i 1 m d'altura, separats 2 cm entre si i encastats en daus de formigó o murets de fàbrica o formigó. Inclús accessoris per a la fixació d'els panells de reixeta electrosoldada als pals metàl·lics.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</si>
  <si>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</si>
  <si>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</si>
  <si>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</si>
  <si>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</si>
  <si>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</si>
  <si>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</si>
  <si>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</si>
  <si>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mt26btr010a</t>
  </si>
  <si>
    <t xml:space="preserve">m²</t>
  </si>
  <si>
    <t xml:space="preserve">Reixa electrosoldada amb platina d'acer galvanitzat de 30x2 mm en quadrícula de 30x30 mm, amb bastidor electrosoldat.</t>
  </si>
  <si>
    <t xml:space="preserve">mt52vpm020a</t>
  </si>
  <si>
    <t xml:space="preserve">U</t>
  </si>
  <si>
    <t xml:space="preserve">Pal de perfil buit d'acer galvanitzat, de secció quadrada 40x40x1,5 mm i 1 m d'altura.</t>
  </si>
  <si>
    <t xml:space="preserve">mt52vpm052</t>
  </si>
  <si>
    <t xml:space="preserve">U</t>
  </si>
  <si>
    <t xml:space="preserve">Accessoris per a la fixació d'els panells de reixeta electrosoldada als pals metàl·lics.</t>
  </si>
  <si>
    <t xml:space="preserve">mt10hmf010tLb</t>
  </si>
  <si>
    <t xml:space="preserve">m³</t>
  </si>
  <si>
    <t xml:space="preserve">Formigó HM-20/B/20/X0, fabricat en central.</t>
  </si>
  <si>
    <t xml:space="preserve">Subtotal materials:</t>
  </si>
  <si>
    <t xml:space="preserve">Mà d'obra</t>
  </si>
  <si>
    <t xml:space="preserve">mo018</t>
  </si>
  <si>
    <t xml:space="preserve">h</t>
  </si>
  <si>
    <t xml:space="preserve">Oficial 1ª serraller.</t>
  </si>
  <si>
    <t xml:space="preserve">mo059</t>
  </si>
  <si>
    <t xml:space="preserve">h</t>
  </si>
  <si>
    <t xml:space="preserve">Ajudant serraller.</t>
  </si>
  <si>
    <t xml:space="preserve">mo041</t>
  </si>
  <si>
    <t xml:space="preserve">h</t>
  </si>
  <si>
    <t xml:space="preserve">Oficial 1ª construcció d'obra civil.</t>
  </si>
  <si>
    <t xml:space="preserve">mo087</t>
  </si>
  <si>
    <t xml:space="preserve">h</t>
  </si>
  <si>
    <t xml:space="preserve">Ajudant construcció d'obra civil.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</si>
  <si>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</si>
  <si>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</si>
  <si>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</si>
  <si>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</si>
  <si>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15,73€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</si>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</sst>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6.97" customWidth="1"/>
    <col min="4" max="4" width="74.97" customWidth="1"/>
    <col min="5" max="5" width="13.26" customWidth="1"/>
    <col min="6" max="6" width="10.71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51.7</v>
      </c>
      <c r="G10" s="12">
        <f ca="1">ROUND(INDIRECT(ADDRESS(ROW()+(0), COLUMN()+(-2), 1))*INDIRECT(ADDRESS(ROW()+(0), COLUMN()+(-1), 1)), 2)</f>
        <v>51.7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0.55</v>
      </c>
      <c r="F11" s="12">
        <v>4.93</v>
      </c>
      <c r="G11" s="12">
        <f ca="1">ROUND(INDIRECT(ADDRESS(ROW()+(0), COLUMN()+(-2), 1))*INDIRECT(ADDRESS(ROW()+(0), COLUMN()+(-1), 1)), 2)</f>
        <v>2.71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2.63</v>
      </c>
      <c r="G12" s="12">
        <f ca="1">ROUND(INDIRECT(ADDRESS(ROW()+(0), COLUMN()+(-2), 1))*INDIRECT(ADDRESS(ROW()+(0), COLUMN()+(-1), 1)), 2)</f>
        <v>2.63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0.015</v>
      </c>
      <c r="F13" s="14">
        <v>85.8</v>
      </c>
      <c r="G13" s="14">
        <f ca="1">ROUND(INDIRECT(ADDRESS(ROW()+(0), COLUMN()+(-2), 1))*INDIRECT(ADDRESS(ROW()+(0), COLUMN()+(-1), 1)), 2)</f>
        <v>1.29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58.33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0.3</v>
      </c>
      <c r="F16" s="12">
        <v>28.86</v>
      </c>
      <c r="G16" s="12">
        <f ca="1">ROUND(INDIRECT(ADDRESS(ROW()+(0), COLUMN()+(-2), 1))*INDIRECT(ADDRESS(ROW()+(0), COLUMN()+(-1), 1)), 2)</f>
        <v>8.66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0.3</v>
      </c>
      <c r="F17" s="12">
        <v>25.36</v>
      </c>
      <c r="G17" s="12">
        <f ca="1">ROUND(INDIRECT(ADDRESS(ROW()+(0), COLUMN()+(-2), 1))*INDIRECT(ADDRESS(ROW()+(0), COLUMN()+(-1), 1)), 2)</f>
        <v>7.61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0.3</v>
      </c>
      <c r="F18" s="12">
        <v>28.42</v>
      </c>
      <c r="G18" s="12">
        <f ca="1">ROUND(INDIRECT(ADDRESS(ROW()+(0), COLUMN()+(-2), 1))*INDIRECT(ADDRESS(ROW()+(0), COLUMN()+(-1), 1)), 2)</f>
        <v>8.53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0.3</v>
      </c>
      <c r="F19" s="14">
        <v>25.28</v>
      </c>
      <c r="G19" s="14">
        <f ca="1">ROUND(INDIRECT(ADDRESS(ROW()+(0), COLUMN()+(-2), 1))*INDIRECT(ADDRESS(ROW()+(0), COLUMN()+(-1), 1)), 2)</f>
        <v>7.58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1)),INDIRECT(ADDRESS(ROW()+(-2), COLUMN()+(0), 1)),INDIRECT(ADDRESS(ROW()+(-3), COLUMN()+(0), 1)),INDIRECT(ADDRESS(ROW()+(-4), COLUMN()+(0), 1))), 2)</f>
        <v>32.38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9"/>
      <c r="B22" s="19"/>
      <c r="C22" s="20" t="s">
        <v>40</v>
      </c>
      <c r="D22" s="19" t="s">
        <v>41</v>
      </c>
      <c r="E22" s="13">
        <v>2</v>
      </c>
      <c r="F22" s="14">
        <f ca="1">ROUND(SUM(INDIRECT(ADDRESS(ROW()+(-2), COLUMN()+(1), 1)),INDIRECT(ADDRESS(ROW()+(-8), COLUMN()+(1), 1))), 2)</f>
        <v>90.71</v>
      </c>
      <c r="G22" s="14">
        <f ca="1">ROUND(INDIRECT(ADDRESS(ROW()+(0), COLUMN()+(-2), 1))*INDIRECT(ADDRESS(ROW()+(0), COLUMN()+(-1), 1))/100, 2)</f>
        <v>1.81</v>
      </c>
    </row>
    <row r="23" spans="1:7" ht="13.50" thickBot="1" customHeight="1">
      <c r="A23" s="21" t="s">
        <v>42</v>
      </c>
      <c r="B23" s="21"/>
      <c r="C23" s="22"/>
      <c r="D23" s="23"/>
      <c r="E23" s="24" t="s">
        <v>43</v>
      </c>
      <c r="F23" s="25"/>
      <c r="G23" s="26">
        <f ca="1">ROUND(SUM(INDIRECT(ADDRESS(ROW()+(-1), COLUMN()+(0), 1)),INDIRECT(ADDRESS(ROW()+(-3), COLUMN()+(0), 1)),INDIRECT(ADDRESS(ROW()+(-9), COLUMN()+(0), 1))), 2)</f>
        <v>92.52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