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<sst xmlns="http://schemas.openxmlformats.org/spreadsheetml/2006/main" count="37" uniqueCount="37">
  <si>
    <t xml:space="preserve"/>
  </si>
  <si>
    <t xml:space="preserve">UXA031</t>
  </si>
  <si>
    <t xml:space="preserve">m²</t>
  </si>
  <si>
    <t xml:space="preserve">Paviment de llambordes de pedra natural, sistema Mapestone "MAPEI SPAIN".</t>
  </si>
  <si>
    <r>
      <rPr>
        <sz val="8.25"/>
        <color rgb="FF000000"/>
        <rFont val="Arial"/>
        <family val="2"/>
      </rPr>
      <t xml:space="preserve">Paviment de llambordes de pedra natural, en exteriors, realitzat sobre base rígida de formigó, prèvia col·locació de geotèxtil no teixit compost per fibres de polipropilè unides per tiretes, Mapetex Sel "MAPEI SPAIN", de 0,6 mm d'espessor i amb una massa superficial de 80 g/m², amb el sistema Mapestone "MAPEI SPAIN", apte per a trànsit rodat, mitjançant la col·locació amb un grau de complexitat de l'aparell baix, de llambordes de granit Blanc Berrocal, de 8x8x5 cm, amb acabat flamejat en la cara vista i serrat en les altres cares, rebudes sobre una capa de morter sec Mapestone TFB 60 "MAPEI SPAIN", de color gris de 50 mm d'espessor, deixant entre ells un junt de separació de 10 mm, per al seu posterior rejuntat amb morter sec Mapestone PFS 2 "MAPEI SPAIN", de color gris. El preu no inclou la base rígida de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</si>
  <si>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</si>
  <si>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</si>
  <si>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</si>
  <si>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</si>
  <si>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</si>
  <si>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</si>
  <si>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</si>
  <si>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mt14gsm010a</t>
  </si>
  <si>
    <t xml:space="preserve">m</t>
  </si>
  <si>
    <t xml:space="preserve">Geotèxtil no teixit compost per fibres de polipropilè unides per tiretes, Mapetex Sel "MAPEI SPAIN", amb una resistència a la tracció longitudinal de 3,9 kN/m, una resistència a la tracció transversal de 4,1 kN/m, una massa superficial de 80 g/m² i amb resistència als àlcalis i a la intempèrie, subministrat en rotllos de 1x25 m.</t>
  </si>
  <si>
    <t xml:space="preserve">mt09mpm010a</t>
  </si>
  <si>
    <t xml:space="preserve">kg</t>
  </si>
  <si>
    <t xml:space="preserve">Morter sec Mapestone TFB 60 "MAPEI SPAIN", de color gris, compost per aglomerants especials, àrid de 2,5 mm de grandària màxima i additius especials, amb resistència a les glaçades i a les sals de desglaç i altes resistències mecàniques, per a la col·locació de paviments de pedra natural i llambordes en àrees de trànsit rodat.</t>
  </si>
  <si>
    <t xml:space="preserve">mt18apn010aa</t>
  </si>
  <si>
    <t xml:space="preserve">m²</t>
  </si>
  <si>
    <t xml:space="preserve">Llamborda de granit Blanc Berrocal, 8x8x5 cm, amb acabat flamejat en la cara vista i serrat en les altres cares.</t>
  </si>
  <si>
    <t xml:space="preserve">mt09mcm090a</t>
  </si>
  <si>
    <t xml:space="preserve">kg</t>
  </si>
  <si>
    <t xml:space="preserve">Morter sec Mapestone PFS 2 "MAPEI SPAIN", de color gris, compost per aglomerants especials, àrid de 2,0 mm de grandària màxima i additius especials, amb resistència a les glaçades i a les sals de desglaç, altes resistències mecàniques i resistència elevada a l'abrasió, per al rejuntat de paviments de pedra natural i llambordes.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</si>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</sst>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5.61" customWidth="1"/>
    <col min="5" max="5" width="75.48"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4.53</v>
      </c>
      <c r="H10" s="12">
        <f ca="1">ROUND(INDIRECT(ADDRESS(ROW()+(0), COLUMN()+(-2), 1))*INDIRECT(ADDRESS(ROW()+(0), COLUMN()+(-1), 1)), 2)</f>
        <v>4.76</v>
      </c>
    </row>
    <row r="11" spans="1:8" ht="45.00" thickBot="1" customHeight="1">
      <c r="A11" s="1" t="s">
        <v>15</v>
      </c>
      <c r="B11" s="1"/>
      <c r="C11" s="10" t="s">
        <v>16</v>
      </c>
      <c r="D11" s="10"/>
      <c r="E11" s="1" t="s">
        <v>17</v>
      </c>
      <c r="F11" s="11">
        <v>100</v>
      </c>
      <c r="G11" s="12">
        <v>0.38</v>
      </c>
      <c r="H11" s="12">
        <f ca="1">ROUND(INDIRECT(ADDRESS(ROW()+(0), COLUMN()+(-2), 1))*INDIRECT(ADDRESS(ROW()+(0), COLUMN()+(-1), 1)), 2)</f>
        <v>38</v>
      </c>
    </row>
    <row r="12" spans="1:8" ht="24.00" thickBot="1" customHeight="1">
      <c r="A12" s="1" t="s">
        <v>18</v>
      </c>
      <c r="B12" s="1"/>
      <c r="C12" s="10" t="s">
        <v>19</v>
      </c>
      <c r="D12" s="10"/>
      <c r="E12" s="1" t="s">
        <v>20</v>
      </c>
      <c r="F12" s="11">
        <v>1</v>
      </c>
      <c r="G12" s="12">
        <v>44.81</v>
      </c>
      <c r="H12" s="12">
        <f ca="1">ROUND(INDIRECT(ADDRESS(ROW()+(0), COLUMN()+(-2), 1))*INDIRECT(ADDRESS(ROW()+(0), COLUMN()+(-1), 1)), 2)</f>
        <v>44.81</v>
      </c>
    </row>
    <row r="13" spans="1:8" ht="45.00" thickBot="1" customHeight="1">
      <c r="A13" s="1" t="s">
        <v>21</v>
      </c>
      <c r="B13" s="1"/>
      <c r="C13" s="10" t="s">
        <v>22</v>
      </c>
      <c r="D13" s="10"/>
      <c r="E13" s="1" t="s">
        <v>23</v>
      </c>
      <c r="F13" s="13">
        <v>21.875</v>
      </c>
      <c r="G13" s="14">
        <v>0.81</v>
      </c>
      <c r="H13" s="14">
        <f ca="1">ROUND(INDIRECT(ADDRESS(ROW()+(0), COLUMN()+(-2), 1))*INDIRECT(ADDRESS(ROW()+(0), COLUMN()+(-1), 1)), 2)</f>
        <v>17.72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105.29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0.432</v>
      </c>
      <c r="G16" s="12">
        <v>28.42</v>
      </c>
      <c r="H16" s="12">
        <f ca="1">ROUND(INDIRECT(ADDRESS(ROW()+(0), COLUMN()+(-2), 1))*INDIRECT(ADDRESS(ROW()+(0), COLUMN()+(-1), 1)), 2)</f>
        <v>12.28</v>
      </c>
    </row>
    <row r="17" spans="1:8" ht="13.50" thickBot="1" customHeight="1">
      <c r="A17" s="1" t="s">
        <v>29</v>
      </c>
      <c r="B17" s="1"/>
      <c r="C17" s="10" t="s">
        <v>30</v>
      </c>
      <c r="D17" s="10"/>
      <c r="E17" s="1" t="s">
        <v>31</v>
      </c>
      <c r="F17" s="13">
        <v>0.899</v>
      </c>
      <c r="G17" s="14">
        <v>25.28</v>
      </c>
      <c r="H17" s="14">
        <f ca="1">ROUND(INDIRECT(ADDRESS(ROW()+(0), COLUMN()+(-2), 1))*INDIRECT(ADDRESS(ROW()+(0), COLUMN()+(-1), 1)), 2)</f>
        <v>22.73</v>
      </c>
    </row>
    <row r="18" spans="1:8" ht="13.50" thickBot="1" customHeight="1">
      <c r="A18" s="15"/>
      <c r="B18" s="15"/>
      <c r="C18" s="15"/>
      <c r="D18" s="15"/>
      <c r="E18" s="15"/>
      <c r="F18" s="9" t="s">
        <v>32</v>
      </c>
      <c r="G18" s="9"/>
      <c r="H18" s="17">
        <f ca="1">ROUND(SUM(INDIRECT(ADDRESS(ROW()+(-1), COLUMN()+(0), 1)),INDIRECT(ADDRESS(ROW()+(-2), COLUMN()+(0), 1))), 2)</f>
        <v>35.01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140.3</v>
      </c>
      <c r="H20" s="14">
        <f ca="1">ROUND(INDIRECT(ADDRESS(ROW()+(0), COLUMN()+(-2), 1))*INDIRECT(ADDRESS(ROW()+(0), COLUMN()+(-1), 1))/100, 2)</f>
        <v>2.81</v>
      </c>
    </row>
    <row r="21" spans="1:8" ht="13.50" thickBot="1" customHeight="1">
      <c r="A21" s="8"/>
      <c r="B21" s="8"/>
      <c r="C21" s="8"/>
      <c r="D21" s="8"/>
      <c r="E21" s="8"/>
      <c r="F21" s="21" t="s">
        <v>36</v>
      </c>
      <c r="G21" s="21"/>
      <c r="H21" s="22">
        <f ca="1">ROUND(SUM(INDIRECT(ADDRESS(ROW()+(-1), COLUMN()+(0), 1)),INDIRECT(ADDRESS(ROW()+(-3), COLUMN()+(0), 1)),INDIRECT(ADDRESS(ROW()+(-7), COLUMN()+(0), 1))), 2)</f>
        <v>143.11</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