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<sst xmlns="http://schemas.openxmlformats.org/spreadsheetml/2006/main" count="53" uniqueCount="53">
  <si>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</si>
  <si>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UXE020</t>
  </si>
  <si>
    <t xml:space="preserve">m³</t>
  </si>
  <si>
    <t xml:space="preserve">Estabilització d'esplanada "in situ", mitjançant conglomerants.</t>
  </si>
  <si>
    <r>
      <rPr>
        <sz val="8.25"/>
        <color rgb="FF000000"/>
        <rFont val="Arial"/>
        <family val="2"/>
      </rPr>
      <t xml:space="preserve">Estabilització d'esplanada "in situ", abocant una beurada de ciment CEM II / A-L 32,5 N, per a aconseguir un sòl estabilitzat tipus SEST-1 d'acord amb els requisits exposats a l'article 512 del PG-3.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</si>
  <si>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</si>
  <si>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</si>
  <si>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</si>
  <si>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</si>
  <si>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</si>
  <si>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</si>
  <si>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</si>
  <si>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</si>
  <si>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</si>
  <si>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</si>
  <si>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mt08cet020e</t>
  </si>
  <si>
    <t xml:space="preserve">t</t>
  </si>
  <si>
    <t xml:space="preserve">Ciment CEM II / A-L 32,5 N, a granel, segons UNE-EN 197-1.</t>
  </si>
  <si>
    <t xml:space="preserve">Subtotal materials:</t>
  </si>
  <si>
    <t xml:space="preserve">Equip i maquinària</t>
  </si>
  <si>
    <t xml:space="preserve">mq01pao010a</t>
  </si>
  <si>
    <t xml:space="preserve">h</t>
  </si>
  <si>
    <t xml:space="preserve">Pala carregadora sobre cadenes, de 59 kW/1,2 m³, equipada amb escarificadora.</t>
  </si>
  <si>
    <t xml:space="preserve">mq01mot010a</t>
  </si>
  <si>
    <t xml:space="preserve">h</t>
  </si>
  <si>
    <t xml:space="preserve">Motoanivelladora de 141 kW.</t>
  </si>
  <si>
    <t xml:space="preserve">mq02rov010i</t>
  </si>
  <si>
    <t xml:space="preserve">h</t>
  </si>
  <si>
    <t xml:space="preserve">Compactador monocilíndric vibrant autopropulsat, de 129 kW, de 16,2 t, amplada de treball 213,4 cm.</t>
  </si>
  <si>
    <t xml:space="preserve">mq02cia020f</t>
  </si>
  <si>
    <t xml:space="preserve">h</t>
  </si>
  <si>
    <t xml:space="preserve">Camió cisterna equipat per a reg, de 8 m³ de capacitat.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</si>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</sst>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3.78" customWidth="1"/>
    <col min="6" max="6" width="1.19" customWidth="1"/>
    <col min="7" max="7" width="11.73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1"/>
      <c r="H10" s="11"/>
      <c r="I10" s="12">
        <v>1.5</v>
      </c>
      <c r="J10" s="12"/>
      <c r="K10" s="12">
        <f ca="1">ROUND(INDIRECT(ADDRESS(ROW()+(0), COLUMN()+(-5), 1))*INDIRECT(ADDRESS(ROW()+(0), COLUMN()+(-2), 1)), 2)</f>
        <v>0.08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0.041</v>
      </c>
      <c r="G11" s="13"/>
      <c r="H11" s="13"/>
      <c r="I11" s="14">
        <v>89.64</v>
      </c>
      <c r="J11" s="14"/>
      <c r="K11" s="14">
        <f ca="1">ROUND(INDIRECT(ADDRESS(ROW()+(0), COLUMN()+(-5), 1))*INDIRECT(ADDRESS(ROW()+(0), COLUMN()+(-2), 1)), 2)</f>
        <v>3.68</v>
      </c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9"/>
      <c r="K12" s="17">
        <f ca="1">ROUND(SUM(INDIRECT(ADDRESS(ROW()+(-1), COLUMN()+(0), 1)),INDIRECT(ADDRESS(ROW()+(-2), COLUMN()+(0), 1))), 2)</f>
        <v>3.76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1"/>
      <c r="H14" s="11"/>
      <c r="I14" s="12">
        <v>44.8</v>
      </c>
      <c r="J14" s="12"/>
      <c r="K14" s="12">
        <f ca="1">ROUND(INDIRECT(ADDRESS(ROW()+(0), COLUMN()+(-5), 1))*INDIRECT(ADDRESS(ROW()+(0), COLUMN()+(-2), 1)), 2)</f>
        <v>5.38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0.015</v>
      </c>
      <c r="G15" s="11"/>
      <c r="H15" s="11"/>
      <c r="I15" s="12">
        <v>75.91</v>
      </c>
      <c r="J15" s="12"/>
      <c r="K15" s="12">
        <f ca="1">ROUND(INDIRECT(ADDRESS(ROW()+(0), COLUMN()+(-5), 1))*INDIRECT(ADDRESS(ROW()+(0), COLUMN()+(-2), 1)), 2)</f>
        <v>1.14</v>
      </c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0.028</v>
      </c>
      <c r="G16" s="11"/>
      <c r="H16" s="11"/>
      <c r="I16" s="12">
        <v>69.78</v>
      </c>
      <c r="J16" s="12"/>
      <c r="K16" s="12">
        <f ca="1">ROUND(INDIRECT(ADDRESS(ROW()+(0), COLUMN()+(-5), 1))*INDIRECT(ADDRESS(ROW()+(0), COLUMN()+(-2), 1)), 2)</f>
        <v>1.95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0.035</v>
      </c>
      <c r="G17" s="13"/>
      <c r="H17" s="13"/>
      <c r="I17" s="14">
        <v>123</v>
      </c>
      <c r="J17" s="14"/>
      <c r="K17" s="14">
        <f ca="1">ROUND(INDIRECT(ADDRESS(ROW()+(0), COLUMN()+(-5), 1))*INDIRECT(ADDRESS(ROW()+(0), COLUMN()+(-2), 1)), 2)</f>
        <v>4.31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1)),INDIRECT(ADDRESS(ROW()+(-3), COLUMN()+(0), 1)),INDIRECT(ADDRESS(ROW()+(-4), COLUMN()+(0), 1))), 2)</f>
        <v>12.78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0.096</v>
      </c>
      <c r="G20" s="13"/>
      <c r="H20" s="13"/>
      <c r="I20" s="14">
        <v>25.28</v>
      </c>
      <c r="J20" s="14"/>
      <c r="K20" s="14">
        <f ca="1">ROUND(INDIRECT(ADDRESS(ROW()+(0), COLUMN()+(-5), 1))*INDIRECT(ADDRESS(ROW()+(0), COLUMN()+(-2), 1)), 2)</f>
        <v>2.43</v>
      </c>
    </row>
    <row r="21" spans="1:11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9"/>
      <c r="K21" s="17">
        <f ca="1">ROUND(SUM(INDIRECT(ADDRESS(ROW()+(-1), COLUMN()+(0), 1))), 2)</f>
        <v>2.43</v>
      </c>
    </row>
    <row r="22" spans="1:11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COLUMN()+(2), 1)),INDIRECT(ADDRESS(ROW()+(-5), COLUMN()+(2), 1)),INDIRECT(ADDRESS(ROW()+(-11), COLUMN()+(2), 1))), 2)</f>
        <v>18.97</v>
      </c>
      <c r="J23" s="14"/>
      <c r="K23" s="14">
        <f ca="1">ROUND(INDIRECT(ADDRESS(ROW()+(0), COLUMN()+(-5), 1))*INDIRECT(ADDRESS(ROW()+(0), COLUMN()+(-2), 1))/100, 2)</f>
        <v>0.38</v>
      </c>
    </row>
    <row r="24" spans="1:11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5"/>
      <c r="K24" s="26">
        <f ca="1">ROUND(SUM(INDIRECT(ADDRESS(ROW()+(-1), COLUMN()+(0), 1)),INDIRECT(ADDRESS(ROW()+(-3), COLUMN()+(0), 1)),INDIRECT(ADDRESS(ROW()+(-6), COLUMN()+(0), 1)),INDIRECT(ADDRESS(ROW()+(-12), COLUMN()+(0), 1))), 2)</f>
        <v>19.35</v>
      </c>
    </row>
    <row r="27" spans="1:11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  <c r="K27" s="27"/>
    </row>
    <row r="28" spans="1:11" ht="13.50" thickBot="1" customHeight="1">
      <c r="A28" s="28" t="s">
        <v>47</v>
      </c>
      <c r="B28" s="28"/>
      <c r="C28" s="28"/>
      <c r="D28" s="28"/>
      <c r="E28" s="28"/>
      <c r="F28" s="28"/>
      <c r="G28" s="29">
        <v>172012</v>
      </c>
      <c r="H28" s="29">
        <v>172013</v>
      </c>
      <c r="I28" s="29"/>
      <c r="J28" s="29" t="s">
        <v>48</v>
      </c>
      <c r="K28" s="29"/>
    </row>
    <row r="29" spans="1:11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J12"/>
    <mergeCell ref="A13:B13"/>
    <mergeCell ref="C13:D13"/>
    <mergeCell ref="E13:H13"/>
    <mergeCell ref="I13:J13"/>
    <mergeCell ref="A14:B14"/>
    <mergeCell ref="C14:D14"/>
    <mergeCell ref="F14:H14"/>
    <mergeCell ref="I14:J14"/>
    <mergeCell ref="A15:B15"/>
    <mergeCell ref="C15:D15"/>
    <mergeCell ref="F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J21"/>
    <mergeCell ref="A22:B22"/>
    <mergeCell ref="C22:D22"/>
    <mergeCell ref="E22:H22"/>
    <mergeCell ref="I22:J22"/>
    <mergeCell ref="A23:B23"/>
    <mergeCell ref="C23:D23"/>
    <mergeCell ref="F23:H23"/>
    <mergeCell ref="I23:J23"/>
    <mergeCell ref="A24:E24"/>
    <mergeCell ref="F24:J24"/>
    <mergeCell ref="A27:F27"/>
    <mergeCell ref="H27:I27"/>
    <mergeCell ref="J27:K27"/>
    <mergeCell ref="A28:F28"/>
    <mergeCell ref="G28:G29"/>
    <mergeCell ref="H28:I29"/>
    <mergeCell ref="J28:K29"/>
    <mergeCell ref="A29:F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