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<sst xmlns="http://schemas.openxmlformats.org/spreadsheetml/2006/main" count="58" uniqueCount="58">
  <si>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</si>
  <si>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UXE050</t>
  </si>
  <si>
    <t xml:space="preserve">m²</t>
  </si>
  <si>
    <t xml:space="preserve">Estabilització de camins i senders, mitjançant aportació de mescla de tot-u i lligant Greenfor Dust Plus "FORESA", fabricada en central.</t>
  </si>
  <si>
    <r>
      <rPr>
        <sz val="8.25"/>
        <color rgb="FF000000"/>
        <rFont val="Arial"/>
        <family val="2"/>
      </rPr>
      <t xml:space="preserve">Estabilització de camins i senders, mitjançant aportació d'una capa superficial de 15 cm de gruix, de mescla de tot-u natural calcari, ciment Pòrtland CEM I 32,5 N, (amb una proporció en volum del 2% del total de la mescla), lligant Greenfor Dust Plus "FORESA" diluït en aigua (4 (kg/m³)) i aigua, fabricada en central, subministrada a peu d'obra amb camions, estesa i anivellada sobre la superfície de suport prèviament preparada; compactació amb corró vibrant de guiat manual, fins a assolir una densitat seca no inferior al 95% de la màxima obtinguda en l'assaig Proctor Modificat, realitzat segons UNE 103501; i tractament superficial del sòl per evitar l'aixecament de pols, mitjançant reg amb lligant Greenfor Dust Plus "FORESA" diluït en aigua (0,5 kg/m²).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</si>
  <si>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</si>
  <si>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</si>
  <si>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</si>
  <si>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</si>
  <si>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</si>
  <si>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</si>
  <si>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</si>
  <si>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</si>
  <si>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</si>
  <si>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</si>
  <si>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mt08cem010a</t>
  </si>
  <si>
    <t xml:space="preserve">kg</t>
  </si>
  <si>
    <t xml:space="preserve">Ciment Pòrtland CEM I 32,5 N, en sacs, segons UNE-EN 197-1.</t>
  </si>
  <si>
    <t xml:space="preserve">mt01ppf010a</t>
  </si>
  <si>
    <t xml:space="preserve">kg</t>
  </si>
  <si>
    <t xml:space="preserve">Lligant Greenfor Dust Plus "FORESA" diluït en aigua, color blanc, a base d'acetat de vinil i èster vinílic d'àcid versàtic, lliure d'alquilfenols i d'amoníac.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</si>
  <si>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</si>
  <si>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</si>
  <si>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</si>
  <si>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</si>
  <si>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</si>
  <si>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mq09tra010</t>
  </si>
  <si>
    <t xml:space="preserve">h</t>
  </si>
  <si>
    <t xml:space="preserve">Tractor agrícola, de 37 kW, equipat amb fresa.</t>
  </si>
  <si>
    <t xml:space="preserve">mq04dua020b</t>
  </si>
  <si>
    <t xml:space="preserve">h</t>
  </si>
  <si>
    <t xml:space="preserve">Dúmper de descàrrega frontal de 2 t de càrrega útil.</t>
  </si>
  <si>
    <t xml:space="preserve">mq02roa010a</t>
  </si>
  <si>
    <t xml:space="preserve">h</t>
  </si>
  <si>
    <t xml:space="preserve">Corró vibrant de guiat manual, de 700 kg, amplada de treball 70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</si>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</sst>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3.78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0.323</v>
      </c>
      <c r="G10" s="11"/>
      <c r="H10" s="11"/>
      <c r="I10" s="12">
        <v>10</v>
      </c>
      <c r="J10" s="12"/>
      <c r="K10" s="12">
        <f ca="1">ROUND(INDIRECT(ADDRESS(ROW()+(0), COLUMN()+(-5), 1))*INDIRECT(ADDRESS(ROW()+(0), COLUMN()+(-2), 1)), 2)</f>
        <v>3.23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12.994</v>
      </c>
      <c r="G11" s="11"/>
      <c r="H11" s="11"/>
      <c r="I11" s="12">
        <v>0.11</v>
      </c>
      <c r="J11" s="12"/>
      <c r="K11" s="12">
        <f ca="1">ROUND(INDIRECT(ADDRESS(ROW()+(0), COLUMN()+(-5), 1))*INDIRECT(ADDRESS(ROW()+(0), COLUMN()+(-2), 1)), 2)</f>
        <v>1.43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1"/>
      <c r="H12" s="11"/>
      <c r="I12" s="12">
        <v>1.75</v>
      </c>
      <c r="J12" s="12"/>
      <c r="K12" s="12">
        <f ca="1">ROUND(INDIRECT(ADDRESS(ROW()+(0), COLUMN()+(-5), 1))*INDIRECT(ADDRESS(ROW()+(0), COLUMN()+(-2), 1)), 2)</f>
        <v>1.93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0.023</v>
      </c>
      <c r="G13" s="13"/>
      <c r="H13" s="13"/>
      <c r="I13" s="14">
        <v>1.5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6.62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0.015</v>
      </c>
      <c r="G16" s="11"/>
      <c r="H16" s="11"/>
      <c r="I16" s="12">
        <v>44.24</v>
      </c>
      <c r="J16" s="12"/>
      <c r="K16" s="12">
        <f ca="1">ROUND(INDIRECT(ADDRESS(ROW()+(0), COLUMN()+(-5), 1))*INDIRECT(ADDRESS(ROW()+(0), COLUMN()+(-2), 1)), 2)</f>
        <v>0.66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0.015</v>
      </c>
      <c r="G17" s="11"/>
      <c r="H17" s="11"/>
      <c r="I17" s="12">
        <v>10.38</v>
      </c>
      <c r="J17" s="12"/>
      <c r="K17" s="12">
        <f ca="1">ROUND(INDIRECT(ADDRESS(ROW()+(0), COLUMN()+(-5), 1))*INDIRECT(ADDRESS(ROW()+(0), COLUMN()+(-2), 1)), 2)</f>
        <v>0.16</v>
      </c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0.015</v>
      </c>
      <c r="G18" s="11"/>
      <c r="H18" s="11"/>
      <c r="I18" s="12">
        <v>9.48</v>
      </c>
      <c r="J18" s="12"/>
      <c r="K18" s="12">
        <f ca="1">ROUND(INDIRECT(ADDRESS(ROW()+(0), COLUMN()+(-5), 1))*INDIRECT(ADDRESS(ROW()+(0), COLUMN()+(-2), 1)), 2)</f>
        <v>0.14</v>
      </c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3"/>
      <c r="H19" s="13"/>
      <c r="I19" s="14">
        <v>118.9</v>
      </c>
      <c r="J19" s="14"/>
      <c r="K19" s="14">
        <f ca="1">ROUND(INDIRECT(ADDRESS(ROW()+(0), COLUMN()+(-5), 1))*INDIRECT(ADDRESS(ROW()+(0), COLUMN()+(-2), 1)), 2)</f>
        <v>0.59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1))), 2)</f>
        <v>1.55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0.018</v>
      </c>
      <c r="G22" s="13"/>
      <c r="H22" s="13"/>
      <c r="I22" s="14">
        <v>23.81</v>
      </c>
      <c r="J22" s="14"/>
      <c r="K22" s="14">
        <f ca="1">ROUND(INDIRECT(ADDRESS(ROW()+(0), COLUMN()+(-5), 1))*INDIRECT(ADDRESS(ROW()+(0), COLUMN()+(-2), 1)), 2)</f>
        <v>0.43</v>
      </c>
    </row>
    <row r="23" spans="1:11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9"/>
      <c r="K23" s="17">
        <f ca="1">ROUND(SUM(INDIRECT(ADDRESS(ROW()+(-1), COLUMN()+(0), 1))), 2)</f>
        <v>0.43</v>
      </c>
    </row>
    <row r="24" spans="1:11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COLUMN()+(2), 1)),INDIRECT(ADDRESS(ROW()+(-5), COLUMN()+(2), 1)),INDIRECT(ADDRESS(ROW()+(-11), COLUMN()+(2), 1))), 2)</f>
        <v>8.6</v>
      </c>
      <c r="J25" s="14"/>
      <c r="K25" s="14">
        <f ca="1">ROUND(INDIRECT(ADDRESS(ROW()+(0), COLUMN()+(-5), 1))*INDIRECT(ADDRESS(ROW()+(0), COLUMN()+(-2), 1))/100, 2)</f>
        <v>0.17</v>
      </c>
    </row>
    <row r="26" spans="1:11" ht="13.50" thickBot="1" customHeight="1">
      <c r="A26" s="8"/>
      <c r="B26" s="8"/>
      <c r="C26" s="8"/>
      <c r="D26" s="8"/>
      <c r="E26" s="8"/>
      <c r="F26" s="21" t="s">
        <v>47</v>
      </c>
      <c r="G26" s="21"/>
      <c r="H26" s="21"/>
      <c r="I26" s="21"/>
      <c r="J26" s="21"/>
      <c r="K26" s="22">
        <f ca="1">ROUND(SUM(INDIRECT(ADDRESS(ROW()+(-1), COLUMN()+(0), 1)),INDIRECT(ADDRESS(ROW()+(-3), COLUMN()+(0), 1)),INDIRECT(ADDRESS(ROW()+(-6), COLUMN()+(0), 1)),INDIRECT(ADDRESS(ROW()+(-12), COLUMN()+(0), 1))), 2)</f>
        <v>8.77</v>
      </c>
    </row>
    <row r="29" spans="1:11" ht="13.50" thickBot="1" customHeight="1">
      <c r="A29" s="23" t="s">
        <v>48</v>
      </c>
      <c r="B29" s="23"/>
      <c r="C29" s="23"/>
      <c r="D29" s="23"/>
      <c r="E29" s="23"/>
      <c r="F29" s="23"/>
      <c r="G29" s="23" t="s">
        <v>49</v>
      </c>
      <c r="H29" s="23" t="s">
        <v>50</v>
      </c>
      <c r="I29" s="23"/>
      <c r="J29" s="23" t="s">
        <v>51</v>
      </c>
      <c r="K29" s="23"/>
    </row>
    <row r="30" spans="1:11" ht="13.50" thickBot="1" customHeight="1">
      <c r="A30" s="24" t="s">
        <v>52</v>
      </c>
      <c r="B30" s="24"/>
      <c r="C30" s="24"/>
      <c r="D30" s="24"/>
      <c r="E30" s="24"/>
      <c r="F30" s="24"/>
      <c r="G30" s="25">
        <v>172012</v>
      </c>
      <c r="H30" s="25">
        <v>172013</v>
      </c>
      <c r="I30" s="25"/>
      <c r="J30" s="25" t="s">
        <v>53</v>
      </c>
      <c r="K30" s="25"/>
    </row>
    <row r="31" spans="1:11" ht="13.50" thickBot="1" customHeight="1">
      <c r="A31" s="26" t="s">
        <v>54</v>
      </c>
      <c r="B31" s="26"/>
      <c r="C31" s="26"/>
      <c r="D31" s="26"/>
      <c r="E31" s="26"/>
      <c r="F31" s="26"/>
      <c r="G31" s="27"/>
      <c r="H31" s="27"/>
      <c r="I31" s="27"/>
      <c r="J31" s="27"/>
      <c r="K31" s="27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7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B23"/>
    <mergeCell ref="C23:D23"/>
    <mergeCell ref="F23:J23"/>
    <mergeCell ref="A24:B24"/>
    <mergeCell ref="C24:D24"/>
    <mergeCell ref="E24:H24"/>
    <mergeCell ref="I24:J24"/>
    <mergeCell ref="A25:B25"/>
    <mergeCell ref="C25:D25"/>
    <mergeCell ref="F25:H25"/>
    <mergeCell ref="I25:J25"/>
    <mergeCell ref="A26:B26"/>
    <mergeCell ref="C26:D26"/>
    <mergeCell ref="F26:J26"/>
    <mergeCell ref="A29:F29"/>
    <mergeCell ref="H29:I29"/>
    <mergeCell ref="J29:K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