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<sst xmlns="http://schemas.openxmlformats.org/spreadsheetml/2006/main" count="64" uniqueCount="64">
  <si>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</si>
  <si>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UXG010</t>
  </si>
  <si>
    <t xml:space="preserve">m²</t>
  </si>
  <si>
    <t xml:space="preserve">Enrajolat de cairons ceràmics.</t>
  </si>
  <si>
    <r>
      <rPr>
        <sz val="8.25"/>
        <color rgb="FF000000"/>
        <rFont val="Arial"/>
        <family val="2"/>
      </rPr>
      <t xml:space="preserve">Solat de rajoles ceràmiques de gres rústic, de 20x20 cm, 8 €/m², capacitat d'absorció d'aigua E&lt;3%, grup AI, resistència al lliscament Rd&gt;45, classe 3, per a exteriors, rebudes amb adhesiu cimentós d'enduriment normal, C1 sense cap característica addicional, color gris i rejuntat amb morter de junts cimentós millorat, amb absorció d'aigua reduïda i resistència elevada a l'abrasió tipus CG 2 W A, color blanc, per junts de 2 a 15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</si>
  <si>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</si>
  <si>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</si>
  <si>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</si>
  <si>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</si>
  <si>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</si>
  <si>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</si>
  <si>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</si>
  <si>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mt10hmf011Bc</t>
  </si>
  <si>
    <t xml:space="preserve">m³</t>
  </si>
  <si>
    <t xml:space="preserve">Formigó en massa HM-20/P/20/X0, fabricat en central.</t>
  </si>
  <si>
    <t xml:space="preserve">mt09mor010c</t>
  </si>
  <si>
    <t xml:space="preserve">m³</t>
  </si>
  <si>
    <t xml:space="preserve">Morter de ciment CEM II/B-P 32,5 N tipus M-5, confeccionat en obra con 250 kg/m³ de ciment i una proporció en volum 1/6.</t>
  </si>
  <si>
    <t xml:space="preserve">mt09mcr021g</t>
  </si>
  <si>
    <t xml:space="preserve">kg</t>
  </si>
  <si>
    <t xml:space="preserve">Adhesiu cimentós d'enduriment normal, C1, segons UNE-EN 12004, color gris.</t>
  </si>
  <si>
    <t xml:space="preserve">mt18bcr010ge800</t>
  </si>
  <si>
    <t xml:space="preserve">m²</t>
  </si>
  <si>
    <t xml:space="preserve">Rajola ceràmica de gres rústic, 20x20 cm, 8,00€/m², capacitat d'absorció d'aigua E&lt;3%, grup AI, segons UNE-EN 14411, resistència al lliscament Rd&gt;45 segons UNE-EN 16165, lliscabilitat classe 3 segons CTE.</t>
  </si>
  <si>
    <t xml:space="preserve">mt09mcp020fE</t>
  </si>
  <si>
    <t xml:space="preserve">kg</t>
  </si>
  <si>
    <t xml:space="preserve">Morter de junts cimentós millorat, amb absorció d'aigua reduïda i resistència elevada a l'abrasió, tipus CG2 W A, segons UNE-EN 13888, color blanc, per junts de 2 a 15 mm, a base de ciment d'alta resistència, quars, additius especials, pigments i resines sintètiques, per a rejuntat de tot tipus de peces ceràmiques.</t>
  </si>
  <si>
    <t xml:space="preserve">Subtotal materials:</t>
  </si>
  <si>
    <t xml:space="preserve">Equip i maquinària</t>
  </si>
  <si>
    <t xml:space="preserve">mq04dua020b</t>
  </si>
  <si>
    <t xml:space="preserve">h</t>
  </si>
  <si>
    <t xml:space="preserve">Dúmper de descàrrega frontal de 2 t de càrrega útil.</t>
  </si>
  <si>
    <t xml:space="preserve">mq06vib020</t>
  </si>
  <si>
    <t xml:space="preserve">h</t>
  </si>
  <si>
    <t xml:space="preserve">Regla vibrant de 3 m.</t>
  </si>
  <si>
    <t xml:space="preserve">Subtotal equip i maquinària: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</si>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</sst>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63" customWidth="1"/>
    <col min="5" max="5" width="69.53" customWidth="1"/>
    <col min="6" max="6" width="2.04" customWidth="1"/>
    <col min="7" max="7" width="12.41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</v>
      </c>
      <c r="G10" s="11"/>
      <c r="H10" s="12">
        <v>77.4</v>
      </c>
      <c r="I10" s="12">
        <f ca="1">ROUND(INDIRECT(ADDRESS(ROW()+(0), COLUMN()+(-3), 1))*INDIRECT(ADDRESS(ROW()+(0), COLUMN()+(-1), 1)), 2)</f>
        <v>16.25</v>
      </c>
    </row>
    <row r="11" spans="1:9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</v>
      </c>
      <c r="G11" s="11"/>
      <c r="H11" s="12">
        <v>115.3</v>
      </c>
      <c r="I11" s="12">
        <f ca="1">ROUND(INDIRECT(ADDRESS(ROW()+(0), COLUMN()+(-3), 1))*INDIRECT(ADDRESS(ROW()+(0), COLUMN()+(-1), 1)), 2)</f>
        <v>3.46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1"/>
      <c r="H12" s="12">
        <v>0.35</v>
      </c>
      <c r="I12" s="12">
        <f ca="1">ROUND(INDIRECT(ADDRESS(ROW()+(0), COLUMN()+(-3), 1))*INDIRECT(ADDRESS(ROW()+(0), COLUMN()+(-1), 1)), 2)</f>
        <v>1.05</v>
      </c>
    </row>
    <row r="13" spans="1:9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1"/>
      <c r="H13" s="12">
        <v>8</v>
      </c>
      <c r="I13" s="12">
        <f ca="1">ROUND(INDIRECT(ADDRESS(ROW()+(0), COLUMN()+(-3), 1))*INDIRECT(ADDRESS(ROW()+(0), COLUMN()+(-1), 1)), 2)</f>
        <v>8.4</v>
      </c>
    </row>
    <row r="14" spans="1:9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0.025</v>
      </c>
      <c r="G14" s="13"/>
      <c r="H14" s="14">
        <v>0.78</v>
      </c>
      <c r="I14" s="14">
        <f ca="1">ROUND(INDIRECT(ADDRESS(ROW()+(0), COLUMN()+(-3), 1))*INDIRECT(ADDRESS(ROW()+(0), COLUMN()+(-1), 1)), 2)</f>
        <v>0.02</v>
      </c>
    </row>
    <row r="15" spans="1:9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29.18</v>
      </c>
    </row>
    <row r="16" spans="1:9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0.032</v>
      </c>
      <c r="G17" s="11"/>
      <c r="H17" s="12">
        <v>10.38</v>
      </c>
      <c r="I17" s="12">
        <f ca="1">ROUND(INDIRECT(ADDRESS(ROW()+(0), COLUMN()+(-3), 1))*INDIRECT(ADDRESS(ROW()+(0), COLUMN()+(-1), 1)), 2)</f>
        <v>0.33</v>
      </c>
    </row>
    <row r="18" spans="1:9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0.09</v>
      </c>
      <c r="G18" s="13"/>
      <c r="H18" s="14">
        <v>5.23</v>
      </c>
      <c r="I18" s="14">
        <f ca="1">ROUND(INDIRECT(ADDRESS(ROW()+(0), COLUMN()+(-3), 1))*INDIRECT(ADDRESS(ROW()+(0), COLUMN()+(-1), 1)), 2)</f>
        <v>0.47</v>
      </c>
    </row>
    <row r="19" spans="1:9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0.8</v>
      </c>
    </row>
    <row r="20" spans="1:9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5"/>
      <c r="I20" s="15"/>
    </row>
    <row r="21" spans="1:9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0.379</v>
      </c>
      <c r="G21" s="11"/>
      <c r="H21" s="12">
        <v>28.42</v>
      </c>
      <c r="I21" s="12">
        <f ca="1">ROUND(INDIRECT(ADDRESS(ROW()+(0), COLUMN()+(-3), 1))*INDIRECT(ADDRESS(ROW()+(0), COLUMN()+(-1), 1)), 2)</f>
        <v>10.77</v>
      </c>
    </row>
    <row r="22" spans="1:9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0.379</v>
      </c>
      <c r="G22" s="11"/>
      <c r="H22" s="12">
        <v>25.28</v>
      </c>
      <c r="I22" s="12">
        <f ca="1">ROUND(INDIRECT(ADDRESS(ROW()+(0), COLUMN()+(-3), 1))*INDIRECT(ADDRESS(ROW()+(0), COLUMN()+(-1), 1)), 2)</f>
        <v>9.58</v>
      </c>
    </row>
    <row r="23" spans="1:9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0.147</v>
      </c>
      <c r="G23" s="13"/>
      <c r="H23" s="14">
        <v>25.28</v>
      </c>
      <c r="I23" s="14">
        <f ca="1">ROUND(INDIRECT(ADDRESS(ROW()+(0), COLUMN()+(-3), 1))*INDIRECT(ADDRESS(ROW()+(0), COLUMN()+(-1), 1)), 2)</f>
        <v>3.72</v>
      </c>
    </row>
    <row r="24" spans="1:9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17">
        <f ca="1">ROUND(SUM(INDIRECT(ADDRESS(ROW()+(-1), COLUMN()+(0), 1)),INDIRECT(ADDRESS(ROW()+(-2), COLUMN()+(0), 1)),INDIRECT(ADDRESS(ROW()+(-3), COLUMN()+(0), 1))), 2)</f>
        <v>24.07</v>
      </c>
    </row>
    <row r="25" spans="1:9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5"/>
      <c r="I25" s="15"/>
    </row>
    <row r="26" spans="1:9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4">
        <f ca="1">ROUND(SUM(INDIRECT(ADDRESS(ROW()+(-2), COLUMN()+(1), 1)),INDIRECT(ADDRESS(ROW()+(-7), COLUMN()+(1), 1)),INDIRECT(ADDRESS(ROW()+(-11), COLUMN()+(1), 1))), 2)</f>
        <v>54.05</v>
      </c>
      <c r="I26" s="14">
        <f ca="1">ROUND(INDIRECT(ADDRESS(ROW()+(0), COLUMN()+(-3), 1))*INDIRECT(ADDRESS(ROW()+(0), COLUMN()+(-1), 1))/100, 2)</f>
        <v>1.08</v>
      </c>
    </row>
    <row r="27" spans="1:9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5"/>
      <c r="I27" s="26">
        <f ca="1">ROUND(SUM(INDIRECT(ADDRESS(ROW()+(-1), COLUMN()+(0), 1)),INDIRECT(ADDRESS(ROW()+(-3), COLUMN()+(0), 1)),INDIRECT(ADDRESS(ROW()+(-8), COLUMN()+(0), 1)),INDIRECT(ADDRESS(ROW()+(-12), COLUMN()+(0), 1))), 2)</f>
        <v>55.13</v>
      </c>
    </row>
    <row r="30" spans="1:9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 t="s">
        <v>55</v>
      </c>
    </row>
    <row r="31" spans="1:9" ht="13.50" thickBot="1" customHeight="1">
      <c r="A31" s="28" t="s">
        <v>56</v>
      </c>
      <c r="B31" s="28"/>
      <c r="C31" s="28"/>
      <c r="D31" s="28"/>
      <c r="E31" s="28"/>
      <c r="F31" s="28"/>
      <c r="G31" s="29">
        <v>142013</v>
      </c>
      <c r="H31" s="29">
        <v>172013</v>
      </c>
      <c r="I31" s="29">
        <v>3</v>
      </c>
    </row>
    <row r="32" spans="1:9" ht="13.50" thickBot="1" customHeight="1">
      <c r="A32" s="30" t="s">
        <v>57</v>
      </c>
      <c r="B32" s="30"/>
      <c r="C32" s="30"/>
      <c r="D32" s="30"/>
      <c r="E32" s="30"/>
      <c r="F32" s="30"/>
      <c r="G32" s="31"/>
      <c r="H32" s="31"/>
      <c r="I32" s="31"/>
    </row>
    <row r="33" spans="1:9" ht="13.50" thickBot="1" customHeight="1">
      <c r="A33" s="28" t="s">
        <v>58</v>
      </c>
      <c r="B33" s="28"/>
      <c r="C33" s="28"/>
      <c r="D33" s="28"/>
      <c r="E33" s="28"/>
      <c r="F33" s="28"/>
      <c r="G33" s="29">
        <v>172013</v>
      </c>
      <c r="H33" s="29">
        <v>172014</v>
      </c>
      <c r="I33" s="29" t="s">
        <v>59</v>
      </c>
    </row>
    <row r="34" spans="1:9" ht="13.50" thickBot="1" customHeight="1">
      <c r="A34" s="30" t="s">
        <v>60</v>
      </c>
      <c r="B34" s="30"/>
      <c r="C34" s="30"/>
      <c r="D34" s="30"/>
      <c r="E34" s="30"/>
      <c r="F34" s="30"/>
      <c r="G34" s="31"/>
      <c r="H34" s="31"/>
      <c r="I34" s="3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</row>
    <row r="38" spans="1:1" ht="33.75" thickBot="1" customHeight="1">
      <c r="A38" s="1" t="s">
        <v>62</v>
      </c>
      <c r="B38" s="1"/>
      <c r="C38" s="1"/>
      <c r="D38" s="1"/>
      <c r="E38" s="1"/>
      <c r="F38" s="1"/>
      <c r="G38" s="1"/>
      <c r="H38" s="1"/>
      <c r="I38" s="1"/>
    </row>
    <row r="39" spans="1:1" ht="33.75" thickBot="1" customHeight="1">
      <c r="A39" s="1" t="s">
        <v>63</v>
      </c>
      <c r="B39" s="1"/>
      <c r="C39" s="1"/>
      <c r="D39" s="1"/>
      <c r="E39" s="1"/>
      <c r="F39" s="1"/>
      <c r="G39" s="1"/>
      <c r="H39" s="1"/>
      <c r="I39" s="1"/>
    </row>
  </sheetData>
  <mergeCells count="57">
    <mergeCell ref="A1:I1"/>
    <mergeCell ref="C3:I3"/>
    <mergeCell ref="A5:I5"/>
    <mergeCell ref="A8:C8"/>
    <mergeCell ref="F8:G8"/>
    <mergeCell ref="A9:C9"/>
    <mergeCell ref="E9:G9"/>
    <mergeCell ref="A10:C10"/>
    <mergeCell ref="F10:G10"/>
    <mergeCell ref="A11:C11"/>
    <mergeCell ref="F11:G11"/>
    <mergeCell ref="A12:C12"/>
    <mergeCell ref="F12:G12"/>
    <mergeCell ref="A13:C13"/>
    <mergeCell ref="F13:G13"/>
    <mergeCell ref="A14:C14"/>
    <mergeCell ref="F14:G14"/>
    <mergeCell ref="A15:C15"/>
    <mergeCell ref="F15:H15"/>
    <mergeCell ref="A16:C16"/>
    <mergeCell ref="E16:G16"/>
    <mergeCell ref="A17:C17"/>
    <mergeCell ref="F17:G17"/>
    <mergeCell ref="A18:C18"/>
    <mergeCell ref="F18:G18"/>
    <mergeCell ref="A19:C19"/>
    <mergeCell ref="F19:H19"/>
    <mergeCell ref="A20:C20"/>
    <mergeCell ref="E20:G20"/>
    <mergeCell ref="A21:C21"/>
    <mergeCell ref="F21:G21"/>
    <mergeCell ref="A22:C22"/>
    <mergeCell ref="F22:G22"/>
    <mergeCell ref="A23:C23"/>
    <mergeCell ref="F23:G23"/>
    <mergeCell ref="A24:C24"/>
    <mergeCell ref="F24:H24"/>
    <mergeCell ref="A25:C25"/>
    <mergeCell ref="E25:G25"/>
    <mergeCell ref="A26:C26"/>
    <mergeCell ref="F26:G26"/>
    <mergeCell ref="A27:E27"/>
    <mergeCell ref="F27:H27"/>
    <mergeCell ref="A30:F30"/>
    <mergeCell ref="A31:F31"/>
    <mergeCell ref="G31:G32"/>
    <mergeCell ref="H31:H32"/>
    <mergeCell ref="I31:I32"/>
    <mergeCell ref="A32:F32"/>
    <mergeCell ref="A33:F33"/>
    <mergeCell ref="G33:G34"/>
    <mergeCell ref="H33:H34"/>
    <mergeCell ref="I33:I34"/>
    <mergeCell ref="A34:F34"/>
    <mergeCell ref="A37:I37"/>
    <mergeCell ref="A38:I38"/>
    <mergeCell ref="A39:I39"/>
  </mergeCells>
  <pageMargins left="0.147638" right="0.147638" top="0.206693" bottom="0.206693" header="0.0" footer="0.0"/>
  <pageSetup paperSize="9" orientation="portrait"/>
  <rowBreaks count="0" manualBreakCount="0">
    </rowBreaks>
</worksheet>
</file>