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<sst xmlns="http://schemas.openxmlformats.org/spreadsheetml/2006/main" count="50" uniqueCount="50">
  <si>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</si>
  <si>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XTR010</t>
  </si>
  <si>
    <t xml:space="preserve">U</t>
  </si>
  <si>
    <t xml:space="preserve">Assaigs de materials de reblert.</t>
  </si>
  <si>
    <r>
      <rPr>
        <sz val="8.25"/>
        <color rgb="FF000000"/>
        <rFont val="Arial"/>
        <family val="2"/>
      </rPr>
      <t xml:space="preserve">Assaigs per a la selecció i control d'un material de reblert de sòl seleccionat. Assaigs a laboratori acreditat en l'àrea tècnica corresponent, sobre una mostra agafada en obra: anàlisis granulomètric UNE-EN ISO 17892-4; límits d'Atterberg UNE-EN ISO 17892-12; Proctor Modificat segons UNE 103501; C.B.R. segons UNE 103502; contingut de matèria orgànica segons UNE 103204; contingut en sals solubles segons UNE 103205. Assaigs "in situ": densitat i humitat segons ASTM D6938; placa de càrrega segons UNE 103808.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</si>
  <si>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</si>
  <si>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</si>
  <si>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</si>
  <si>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</si>
  <si>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</si>
  <si>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</si>
  <si>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</si>
  <si>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mt49stc010b</t>
  </si>
  <si>
    <t xml:space="preserve">U</t>
  </si>
  <si>
    <t xml:space="preserve">Agafament d'una mostra de material de replè o terraplenament.</t>
  </si>
  <si>
    <t xml:space="preserve">mt49sla080b</t>
  </si>
  <si>
    <t xml:space="preserve">U</t>
  </si>
  <si>
    <t xml:space="preserve">Anàlisis granulomètric per tamisat d'una mostra de material de replè o terraplenament, segons UNE-EN ISO 17892-4.</t>
  </si>
  <si>
    <t xml:space="preserve">mt49sla060</t>
  </si>
  <si>
    <t xml:space="preserve">U</t>
  </si>
  <si>
    <t xml:space="preserve">Assaig per determinar els Límits d'Atterberg (límit líquid i plàstic d'una mostra de sol), segons UNE-EN ISO 17892-12.</t>
  </si>
  <si>
    <t xml:space="preserve">mt49sue020</t>
  </si>
  <si>
    <t xml:space="preserve">U</t>
  </si>
  <si>
    <t xml:space="preserve">Assaig Proctor Modificat, segons UNE 103501.</t>
  </si>
  <si>
    <t xml:space="preserve">mt49sue030</t>
  </si>
  <si>
    <t xml:space="preserve">U</t>
  </si>
  <si>
    <t xml:space="preserve">Assaig C.B.R. (California Bearing Ratio) en laboratori, segons UNE 103502, sense incloure assaig Proctor, en explanades.</t>
  </si>
  <si>
    <t xml:space="preserve">mt49des020</t>
  </si>
  <si>
    <t xml:space="preserve">U</t>
  </si>
  <si>
    <t xml:space="preserve">Desplaçament de personal i equip a obra per a la realització de l'assaig de densitat i humitat.</t>
  </si>
  <si>
    <t xml:space="preserve">mt49sla075</t>
  </si>
  <si>
    <t xml:space="preserve">U</t>
  </si>
  <si>
    <t xml:space="preserve">Assaig per determinar la densitat i humitat "in situ" del terreny, segons ASTM D6938.</t>
  </si>
  <si>
    <t xml:space="preserve">mt49sue040</t>
  </si>
  <si>
    <t xml:space="preserve">U</t>
  </si>
  <si>
    <t xml:space="preserve">Assaig de placa de càrrega, segons UNE 103808.</t>
  </si>
  <si>
    <t xml:space="preserve">mt49sla120</t>
  </si>
  <si>
    <t xml:space="preserve">U</t>
  </si>
  <si>
    <t xml:space="preserve">Assaig quantitatiu per determinar el contingut en matèria orgànica d'una mostra de sol, segons UNE 103204.</t>
  </si>
  <si>
    <t xml:space="preserve">mt49sla115</t>
  </si>
  <si>
    <t xml:space="preserve">U</t>
  </si>
  <si>
    <t xml:space="preserve">Assaig quantitatiu per determinar el contingut en sals solubles d'una mostra de sol, segons UNE 103205.</t>
  </si>
  <si>
    <t xml:space="preserve">mt49sin020a</t>
  </si>
  <si>
    <t xml:space="preserve">U</t>
  </si>
  <si>
    <t xml:space="preserve">Informe tècnic sobre els resultats obtinguts en els assaigs realitzats per laboratori acreditat a l'àrea tècnica corresponent en material de replè o terraplenament.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</si>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</sst>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5.61" customWidth="1"/>
    <col min="5" max="5" width="78.03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30.65</v>
      </c>
      <c r="H10" s="12">
        <f ca="1">ROUND(INDIRECT(ADDRESS(ROW()+(0), COLUMN()+(-2), 1))*INDIRECT(ADDRESS(ROW()+(0), COLUMN()+(-1), 1)), 2)</f>
        <v>30.65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30.1</v>
      </c>
      <c r="H11" s="12">
        <f ca="1">ROUND(INDIRECT(ADDRESS(ROW()+(0), COLUMN()+(-2), 1))*INDIRECT(ADDRESS(ROW()+(0), COLUMN()+(-1), 1)), 2)</f>
        <v>30.1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36.1</v>
      </c>
      <c r="H12" s="12">
        <f ca="1">ROUND(INDIRECT(ADDRESS(ROW()+(0), COLUMN()+(-2), 1))*INDIRECT(ADDRESS(ROW()+(0), COLUMN()+(-1), 1)), 2)</f>
        <v>36.1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92.5</v>
      </c>
      <c r="H13" s="12">
        <f ca="1">ROUND(INDIRECT(ADDRESS(ROW()+(0), COLUMN()+(-2), 1))*INDIRECT(ADDRESS(ROW()+(0), COLUMN()+(-1), 1)), 2)</f>
        <v>92.5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174.33</v>
      </c>
      <c r="H14" s="12">
        <f ca="1">ROUND(INDIRECT(ADDRESS(ROW()+(0), COLUMN()+(-2), 1))*INDIRECT(ADDRESS(ROW()+(0), COLUMN()+(-1), 1)), 2)</f>
        <v>174.33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43</v>
      </c>
      <c r="H15" s="12">
        <f ca="1">ROUND(INDIRECT(ADDRESS(ROW()+(0), COLUMN()+(-2), 1))*INDIRECT(ADDRESS(ROW()+(0), COLUMN()+(-1), 1)), 2)</f>
        <v>43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15</v>
      </c>
      <c r="H16" s="12">
        <f ca="1">ROUND(INDIRECT(ADDRESS(ROW()+(0), COLUMN()+(-2), 1))*INDIRECT(ADDRESS(ROW()+(0), COLUMN()+(-1), 1)), 2)</f>
        <v>15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180</v>
      </c>
      <c r="H17" s="12">
        <f ca="1">ROUND(INDIRECT(ADDRESS(ROW()+(0), COLUMN()+(-2), 1))*INDIRECT(ADDRESS(ROW()+(0), COLUMN()+(-1), 1)), 2)</f>
        <v>180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</v>
      </c>
      <c r="G18" s="12">
        <v>27.1</v>
      </c>
      <c r="H18" s="12">
        <f ca="1">ROUND(INDIRECT(ADDRESS(ROW()+(0), COLUMN()+(-2), 1))*INDIRECT(ADDRESS(ROW()+(0), COLUMN()+(-1), 1)), 2)</f>
        <v>27.1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</v>
      </c>
      <c r="G19" s="12">
        <v>30</v>
      </c>
      <c r="H19" s="12">
        <f ca="1">ROUND(INDIRECT(ADDRESS(ROW()+(0), COLUMN()+(-2), 1))*INDIRECT(ADDRESS(ROW()+(0), COLUMN()+(-1), 1)), 2)</f>
        <v>30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</v>
      </c>
      <c r="G20" s="14">
        <v>172.79</v>
      </c>
      <c r="H20" s="14">
        <f ca="1">ROUND(INDIRECT(ADDRESS(ROW()+(0), COLUMN()+(-2), 1))*INDIRECT(ADDRESS(ROW()+(0), COLUMN()+(-1), 1)), 2)</f>
        <v>172.79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831.57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9"/>
      <c r="B23" s="19"/>
      <c r="C23" s="20" t="s">
        <v>47</v>
      </c>
      <c r="D23" s="20"/>
      <c r="E23" s="19" t="s">
        <v>48</v>
      </c>
      <c r="F23" s="13">
        <v>2</v>
      </c>
      <c r="G23" s="14">
        <f ca="1">ROUND(SUM(INDIRECT(ADDRESS(ROW()+(-2), COLUMN()+(1), 1))), 2)</f>
        <v>831.57</v>
      </c>
      <c r="H23" s="14">
        <f ca="1">ROUND(INDIRECT(ADDRESS(ROW()+(0), COLUMN()+(-2), 1))*INDIRECT(ADDRESS(ROW()+(0), COLUMN()+(-1), 1))/100, 2)</f>
        <v>16.63</v>
      </c>
    </row>
    <row r="24" spans="1:8" ht="13.50" thickBot="1" customHeight="1">
      <c r="A24" s="8"/>
      <c r="B24" s="8"/>
      <c r="C24" s="8"/>
      <c r="D24" s="8"/>
      <c r="E24" s="8"/>
      <c r="F24" s="21" t="s">
        <v>49</v>
      </c>
      <c r="G24" s="21"/>
      <c r="H24" s="22">
        <f ca="1">ROUND(SUM(INDIRECT(ADDRESS(ROW()+(-1), COLUMN()+(0), 1)),INDIRECT(ADDRESS(ROW()+(-3), COLUMN()+(0), 1))), 2)</f>
        <v>848.2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