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<sst xmlns="http://schemas.openxmlformats.org/spreadsheetml/2006/main" count="28" uniqueCount="28">
  <si>
    <t xml:space="preserve"/>
  </si>
  <si>
    <t xml:space="preserve">YCA020</t>
  </si>
  <si>
    <t xml:space="preserve">U</t>
  </si>
  <si>
    <t xml:space="preserve">Tapa de fusta per a protecció d'arqueta oberta.</t>
  </si>
  <si>
    <r>
      <rPr>
        <sz val="8.25"/>
        <color rgb="FF000000"/>
        <rFont val="Arial"/>
        <family val="2"/>
      </rPr>
      <t xml:space="preserve">Protecció de buit horitzontal d'una arqueta de 50x50 cm de secció, durant el seu procés de construcció fins que es col·loqui la seva tapa definitiva, realitzada mitjançant taulons petits de fusta de pi de 15x5,2 cm, col·locats un al costat d'un altre fins a cobrir la totalitat del buit, reforçats en la seva part inferior per tres taulonets en sentit contrari, fixats amb claus d'acer, amb rebaix en el seu reforç per allotjar-la en el buit de la planta de l'arqueta de manera que impedeixi el seu moviment horitzontal, preparada per suportar una càrrega puntual de 3 kN. Amortitzable en 4 usos.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</si>
  <si>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</si>
  <si>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</si>
  <si>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</si>
  <si>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</si>
  <si>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</si>
  <si>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</si>
  <si>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</si>
  <si>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mt50spa050g</t>
  </si>
  <si>
    <t xml:space="preserve">m³</t>
  </si>
  <si>
    <t xml:space="preserve">Tauló petit de fusta de pi, dimensions 15x5,2 cm.</t>
  </si>
  <si>
    <t xml:space="preserve">mt50spa101</t>
  </si>
  <si>
    <t xml:space="preserve">kg</t>
  </si>
  <si>
    <t xml:space="preserve">Claus d'acer.</t>
  </si>
  <si>
    <t xml:space="preserve">Subtotal materials:</t>
  </si>
  <si>
    <t xml:space="preserve">Mà d'obra</t>
  </si>
  <si>
    <t xml:space="preserve">mo120</t>
  </si>
  <si>
    <t xml:space="preserve">h</t>
  </si>
  <si>
    <t xml:space="preserve">Peó Seguretat i Salut.</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</si>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</sst>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27" customWidth="1"/>
    <col min="4" max="4" width="12.75" customWidth="1"/>
    <col min="5" max="5" width="47.26" customWidth="1"/>
    <col min="6" max="6" width="18.87" customWidth="1"/>
    <col min="7" max="7" width="17.17" customWidth="1"/>
    <col min="8" max="8" width="13.9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0.012</v>
      </c>
      <c r="G10" s="12">
        <v>424.8</v>
      </c>
      <c r="H10" s="12">
        <f ca="1">ROUND(INDIRECT(ADDRESS(ROW()+(0), COLUMN()+(-2), 1))*INDIRECT(ADDRESS(ROW()+(0), COLUMN()+(-1), 1)), 2)</f>
        <v>5.1</v>
      </c>
    </row>
    <row r="11" spans="1:8" ht="13.50" thickBot="1" customHeight="1">
      <c r="A11" s="1" t="s">
        <v>15</v>
      </c>
      <c r="B11" s="1"/>
      <c r="C11" s="1"/>
      <c r="D11" s="10" t="s">
        <v>16</v>
      </c>
      <c r="E11" s="1" t="s">
        <v>17</v>
      </c>
      <c r="F11" s="13">
        <v>0.103</v>
      </c>
      <c r="G11" s="14">
        <v>1.87</v>
      </c>
      <c r="H11" s="14">
        <f ca="1">ROUND(INDIRECT(ADDRESS(ROW()+(0), COLUMN()+(-2), 1))*INDIRECT(ADDRESS(ROW()+(0), COLUMN()+(-1), 1)), 2)</f>
        <v>0.19</v>
      </c>
    </row>
    <row r="12" spans="1:8" ht="13.50" thickBot="1" customHeight="1">
      <c r="A12" s="15"/>
      <c r="B12" s="15"/>
      <c r="C12" s="15"/>
      <c r="D12" s="15"/>
      <c r="E12" s="15"/>
      <c r="F12" s="9" t="s">
        <v>18</v>
      </c>
      <c r="G12" s="9"/>
      <c r="H12" s="17">
        <f ca="1">ROUND(SUM(INDIRECT(ADDRESS(ROW()+(-1), COLUMN()+(0), 1)),INDIRECT(ADDRESS(ROW()+(-2), COLUMN()+(0), 1))), 2)</f>
        <v>5.29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0.396</v>
      </c>
      <c r="G14" s="14">
        <v>24.86</v>
      </c>
      <c r="H14" s="14">
        <f ca="1">ROUND(INDIRECT(ADDRESS(ROW()+(0), COLUMN()+(-2), 1))*INDIRECT(ADDRESS(ROW()+(0), COLUMN()+(-1), 1)), 2)</f>
        <v>9.84</v>
      </c>
    </row>
    <row r="15" spans="1:8" ht="13.50" thickBot="1" customHeight="1">
      <c r="A15" s="15"/>
      <c r="B15" s="15"/>
      <c r="C15" s="15"/>
      <c r="D15" s="15"/>
      <c r="E15" s="15"/>
      <c r="F15" s="9" t="s">
        <v>23</v>
      </c>
      <c r="G15" s="9"/>
      <c r="H15" s="17">
        <f ca="1">ROUND(SUM(INDIRECT(ADDRESS(ROW()+(-1), COLUMN()+(0), 1))), 2)</f>
        <v>9.84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3">
        <v>2</v>
      </c>
      <c r="G17" s="14">
        <f ca="1">ROUND(SUM(INDIRECT(ADDRESS(ROW()+(-2), COLUMN()+(1), 1)),INDIRECT(ADDRESS(ROW()+(-5), COLUMN()+(1), 1))), 2)</f>
        <v>15.13</v>
      </c>
      <c r="H17" s="14">
        <f ca="1">ROUND(INDIRECT(ADDRESS(ROW()+(0), COLUMN()+(-2), 1))*INDIRECT(ADDRESS(ROW()+(0), COLUMN()+(-1), 1))/100, 2)</f>
        <v>0.3</v>
      </c>
    </row>
    <row r="18" spans="1:8" ht="13.50" thickBot="1" customHeight="1">
      <c r="A18" s="8"/>
      <c r="B18" s="8"/>
      <c r="C18" s="8"/>
      <c r="D18" s="8"/>
      <c r="E18" s="8"/>
      <c r="F18" s="21" t="s">
        <v>27</v>
      </c>
      <c r="G18" s="21"/>
      <c r="H18" s="22">
        <f ca="1">ROUND(SUM(INDIRECT(ADDRESS(ROW()+(-1), COLUMN()+(0), 1)),INDIRECT(ADDRESS(ROW()+(-3), COLUMN()+(0), 1)),INDIRECT(ADDRESS(ROW()+(-6), COLUMN()+(0), 1))), 2)</f>
        <v>15.43</v>
      </c>
    </row>
  </sheetData>
  <mergeCells count="20">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