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<sst xmlns="http://schemas.openxmlformats.org/spreadsheetml/2006/main" count="31" uniqueCount="31">
  <si>
    <t xml:space="preserve"/>
  </si>
  <si>
    <t xml:space="preserve">YCC040</t>
  </si>
  <si>
    <t xml:space="preserve">U</t>
  </si>
  <si>
    <t xml:space="preserve">Tapa de fusta per a protecció de buit d'excavació de fonamentació profunda.</t>
  </si>
  <si>
    <r>
      <rPr>
        <sz val="8.25"/>
        <color rgb="FF000000"/>
        <rFont val="Arial"/>
        <family val="2"/>
      </rPr>
      <t xml:space="preserve">Protecció de buit horitzontal d'excavació d'un piló de 35 cm de diàmetre, fins que es formigoni aquest, realitzada mitjançant taulons de fusta de pi de 20x7,2 cm, col·locats un al costat d'un altre fins a cobrir la totalitat del buit, reforçats en la seva part inferior per taulonets clavats en sentit contrari, amb rebaix en el seu reforç per allotjar-ho en el buit del piló de manera que impedeixi el seu moviment horitzontal, preparada per suportar una càrrega puntual de 3 kN. Amortitzable en 4 usos.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</si>
  <si>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</si>
  <si>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</si>
  <si>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</si>
  <si>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</si>
  <si>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</si>
  <si>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</si>
  <si>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</si>
  <si>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mt50spa050m</t>
  </si>
  <si>
    <t xml:space="preserve">m³</t>
  </si>
  <si>
    <t xml:space="preserve">Tauló de fusta de pi, dimensions 20x7,2 cm.</t>
  </si>
  <si>
    <t xml:space="preserve">mt50spa050g</t>
  </si>
  <si>
    <t xml:space="preserve">m³</t>
  </si>
  <si>
    <t xml:space="preserve">Tauló petit de fusta de pi, dimensions 15x5,2 cm.</t>
  </si>
  <si>
    <t xml:space="preserve">mt50spa101</t>
  </si>
  <si>
    <t xml:space="preserve">kg</t>
  </si>
  <si>
    <t xml:space="preserve">Claus d'acer.</t>
  </si>
  <si>
    <t xml:space="preserve">Subtotal materials:</t>
  </si>
  <si>
    <t xml:space="preserve">Mà d'obra</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</si>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</sst>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61" customWidth="1"/>
    <col min="4" max="4" width="12.75" customWidth="1"/>
    <col min="5" max="5" width="47.09" customWidth="1"/>
    <col min="6" max="6" width="18.70" customWidth="1"/>
    <col min="7" max="7" width="17.17"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0.006</v>
      </c>
      <c r="G10" s="12">
        <v>439.2</v>
      </c>
      <c r="H10" s="12">
        <f ca="1">ROUND(INDIRECT(ADDRESS(ROW()+(0), COLUMN()+(-2), 1))*INDIRECT(ADDRESS(ROW()+(0), COLUMN()+(-1), 1)), 2)</f>
        <v>2.64</v>
      </c>
    </row>
    <row r="11" spans="1:8" ht="13.50" thickBot="1" customHeight="1">
      <c r="A11" s="1" t="s">
        <v>15</v>
      </c>
      <c r="B11" s="1"/>
      <c r="C11" s="1"/>
      <c r="D11" s="10" t="s">
        <v>16</v>
      </c>
      <c r="E11" s="1" t="s">
        <v>17</v>
      </c>
      <c r="F11" s="11">
        <v>0.001</v>
      </c>
      <c r="G11" s="12">
        <v>424.8</v>
      </c>
      <c r="H11" s="12">
        <f ca="1">ROUND(INDIRECT(ADDRESS(ROW()+(0), COLUMN()+(-2), 1))*INDIRECT(ADDRESS(ROW()+(0), COLUMN()+(-1), 1)), 2)</f>
        <v>0.42</v>
      </c>
    </row>
    <row r="12" spans="1:8" ht="13.50" thickBot="1" customHeight="1">
      <c r="A12" s="1" t="s">
        <v>18</v>
      </c>
      <c r="B12" s="1"/>
      <c r="C12" s="1"/>
      <c r="D12" s="10" t="s">
        <v>19</v>
      </c>
      <c r="E12" s="1" t="s">
        <v>20</v>
      </c>
      <c r="F12" s="13">
        <v>0.094</v>
      </c>
      <c r="G12" s="14">
        <v>1.87</v>
      </c>
      <c r="H12" s="14">
        <f ca="1">ROUND(INDIRECT(ADDRESS(ROW()+(0), COLUMN()+(-2), 1))*INDIRECT(ADDRESS(ROW()+(0), COLUMN()+(-1), 1)), 2)</f>
        <v>0.18</v>
      </c>
    </row>
    <row r="13" spans="1:8" ht="13.50" thickBot="1" customHeight="1">
      <c r="A13" s="15"/>
      <c r="B13" s="15"/>
      <c r="C13" s="15"/>
      <c r="D13" s="15"/>
      <c r="E13" s="15"/>
      <c r="F13" s="9" t="s">
        <v>21</v>
      </c>
      <c r="G13" s="9"/>
      <c r="H13" s="17">
        <f ca="1">ROUND(SUM(INDIRECT(ADDRESS(ROW()+(-1), COLUMN()+(0), 1)),INDIRECT(ADDRESS(ROW()+(-2), COLUMN()+(0), 1)),INDIRECT(ADDRESS(ROW()+(-3), COLUMN()+(0), 1))), 2)</f>
        <v>3.24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3">
        <v>0.36</v>
      </c>
      <c r="G15" s="14">
        <v>23.81</v>
      </c>
      <c r="H15" s="14">
        <f ca="1">ROUND(INDIRECT(ADDRESS(ROW()+(0), COLUMN()+(-2), 1))*INDIRECT(ADDRESS(ROW()+(0), COLUMN()+(-1), 1)), 2)</f>
        <v>8.57</v>
      </c>
    </row>
    <row r="16" spans="1:8" ht="13.50" thickBot="1" customHeight="1">
      <c r="A16" s="15"/>
      <c r="B16" s="15"/>
      <c r="C16" s="15"/>
      <c r="D16" s="15"/>
      <c r="E16" s="15"/>
      <c r="F16" s="9" t="s">
        <v>26</v>
      </c>
      <c r="G16" s="9"/>
      <c r="H16" s="17">
        <f ca="1">ROUND(SUM(INDIRECT(ADDRESS(ROW()+(-1), COLUMN()+(0), 1))), 2)</f>
        <v>8.57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1)),INDIRECT(ADDRESS(ROW()+(-5), COLUMN()+(1), 1))), 2)</f>
        <v>11.81</v>
      </c>
      <c r="H18" s="14">
        <f ca="1">ROUND(INDIRECT(ADDRESS(ROW()+(0), COLUMN()+(-2), 1))*INDIRECT(ADDRESS(ROW()+(0), COLUMN()+(-1), 1))/100, 2)</f>
        <v>0.24</v>
      </c>
    </row>
    <row r="19" spans="1:8" ht="13.50" thickBot="1" customHeight="1">
      <c r="A19" s="8"/>
      <c r="B19" s="8"/>
      <c r="C19" s="8"/>
      <c r="D19" s="8"/>
      <c r="E19" s="8"/>
      <c r="F19" s="21" t="s">
        <v>30</v>
      </c>
      <c r="G19" s="21"/>
      <c r="H19" s="22">
        <f ca="1">ROUND(SUM(INDIRECT(ADDRESS(ROW()+(-1), COLUMN()+(0), 1)),INDIRECT(ADDRESS(ROW()+(-3), COLUMN()+(0), 1)),INDIRECT(ADDRESS(ROW()+(-6), COLUMN()+(0), 1))), 2)</f>
        <v>12.05</v>
      </c>
    </row>
  </sheetData>
  <mergeCells count="21">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