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<sst xmlns="http://schemas.openxmlformats.org/spreadsheetml/2006/main" count="34" uniqueCount="34">
  <si>
    <t xml:space="preserve"/>
  </si>
  <si>
    <t xml:space="preserve">YCH030</t>
  </si>
  <si>
    <t xml:space="preserve">m²</t>
  </si>
  <si>
    <t xml:space="preserve">Empostissat de fusta per a protecció de petit buit horitzontal de forjat.</t>
  </si>
  <si>
    <r>
      <rPr>
        <sz val="8.25"/>
        <color rgb="FF000000"/>
        <rFont val="Arial"/>
        <family val="2"/>
      </rPr>
      <t xml:space="preserve">Protecció de buit horitzontal de forjat de superfície inferior o igual a 1 m² mitjançant tauler de fusta de pi de 22 mm d'espessor, col·locat de manera que cobreixi la totalitat del buit, reforçat en la seva part inferior per taulons petits, quedant el conjunt amb la suficient resistència per suportar els esforços als quals se'l sotmetrà i subjecte al forjat amb claus plans d'acer de manera que s'impedeixi el seu moviment horitzontal. Amortitzable en 4 usos.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</si>
  <si>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</si>
  <si>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</si>
  <si>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</si>
  <si>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</si>
  <si>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</si>
  <si>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</si>
  <si>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</si>
  <si>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mt13blm010d</t>
  </si>
  <si>
    <t xml:space="preserve">m²</t>
  </si>
  <si>
    <t xml:space="preserve">Tauler de fusta de pi hidrofugada, gruix 22 mm.</t>
  </si>
  <si>
    <t xml:space="preserve">mt50spa050g</t>
  </si>
  <si>
    <t xml:space="preserve">m³</t>
  </si>
  <si>
    <t xml:space="preserve">Tauló petit de fusta de pi, dimensions 15x5,2 cm.</t>
  </si>
  <si>
    <t xml:space="preserve">mt50sph020</t>
  </si>
  <si>
    <t xml:space="preserve">kg</t>
  </si>
  <si>
    <t xml:space="preserve">Claus plans d'acer de 20x100 mm.</t>
  </si>
  <si>
    <t xml:space="preserve">Subtotal materials:</t>
  </si>
  <si>
    <t xml:space="preserve">Mà d'obra</t>
  </si>
  <si>
    <t xml:space="preserve">mo119</t>
  </si>
  <si>
    <t xml:space="preserve">h</t>
  </si>
  <si>
    <t xml:space="preserve">Oficial 1ª Seguretat i Salut.</t>
  </si>
  <si>
    <t xml:space="preserve">mo120</t>
  </si>
  <si>
    <t xml:space="preserve">h</t>
  </si>
  <si>
    <t xml:space="preserve">Peó Seguretat i Salut.</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</si>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</sst>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12.75" customWidth="1"/>
    <col min="5" max="5" width="47.26" customWidth="1"/>
    <col min="6" max="6" width="18.87" customWidth="1"/>
    <col min="7" max="7" width="17.17" customWidth="1"/>
    <col min="8" max="8" width="13.9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0.333</v>
      </c>
      <c r="G10" s="12">
        <v>9.81</v>
      </c>
      <c r="H10" s="12">
        <f ca="1">ROUND(INDIRECT(ADDRESS(ROW()+(0), COLUMN()+(-2), 1))*INDIRECT(ADDRESS(ROW()+(0), COLUMN()+(-1), 1)), 2)</f>
        <v>3.27</v>
      </c>
    </row>
    <row r="11" spans="1:8" ht="13.50" thickBot="1" customHeight="1">
      <c r="A11" s="1" t="s">
        <v>15</v>
      </c>
      <c r="B11" s="1"/>
      <c r="C11" s="1"/>
      <c r="D11" s="10" t="s">
        <v>16</v>
      </c>
      <c r="E11" s="1" t="s">
        <v>17</v>
      </c>
      <c r="F11" s="11">
        <v>0.007</v>
      </c>
      <c r="G11" s="12">
        <v>424.8</v>
      </c>
      <c r="H11" s="12">
        <f ca="1">ROUND(INDIRECT(ADDRESS(ROW()+(0), COLUMN()+(-2), 1))*INDIRECT(ADDRESS(ROW()+(0), COLUMN()+(-1), 1)), 2)</f>
        <v>2.97</v>
      </c>
    </row>
    <row r="12" spans="1:8" ht="13.50" thickBot="1" customHeight="1">
      <c r="A12" s="1" t="s">
        <v>18</v>
      </c>
      <c r="B12" s="1"/>
      <c r="C12" s="1"/>
      <c r="D12" s="10" t="s">
        <v>19</v>
      </c>
      <c r="E12" s="1" t="s">
        <v>20</v>
      </c>
      <c r="F12" s="13">
        <v>0.04</v>
      </c>
      <c r="G12" s="14">
        <v>1.21</v>
      </c>
      <c r="H12" s="14">
        <f ca="1">ROUND(INDIRECT(ADDRESS(ROW()+(0), COLUMN()+(-2), 1))*INDIRECT(ADDRESS(ROW()+(0), COLUMN()+(-1), 1)), 2)</f>
        <v>0.05</v>
      </c>
    </row>
    <row r="13" spans="1:8" ht="13.50" thickBot="1" customHeight="1">
      <c r="A13" s="15"/>
      <c r="B13" s="15"/>
      <c r="C13" s="15"/>
      <c r="D13" s="15"/>
      <c r="E13" s="15"/>
      <c r="F13" s="9" t="s">
        <v>21</v>
      </c>
      <c r="G13" s="9"/>
      <c r="H13" s="17">
        <f ca="1">ROUND(SUM(INDIRECT(ADDRESS(ROW()+(-1), COLUMN()+(0), 1)),INDIRECT(ADDRESS(ROW()+(-2), COLUMN()+(0), 1)),INDIRECT(ADDRESS(ROW()+(-3), COLUMN()+(0), 1))), 2)</f>
        <v>6.29</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0.12</v>
      </c>
      <c r="G15" s="12">
        <v>28.42</v>
      </c>
      <c r="H15" s="12">
        <f ca="1">ROUND(INDIRECT(ADDRESS(ROW()+(0), COLUMN()+(-2), 1))*INDIRECT(ADDRESS(ROW()+(0), COLUMN()+(-1), 1)), 2)</f>
        <v>3.41</v>
      </c>
    </row>
    <row r="16" spans="1:8" ht="13.50" thickBot="1" customHeight="1">
      <c r="A16" s="1" t="s">
        <v>26</v>
      </c>
      <c r="B16" s="1"/>
      <c r="C16" s="1"/>
      <c r="D16" s="10" t="s">
        <v>27</v>
      </c>
      <c r="E16" s="1" t="s">
        <v>28</v>
      </c>
      <c r="F16" s="13">
        <v>0.12</v>
      </c>
      <c r="G16" s="14">
        <v>23.81</v>
      </c>
      <c r="H16" s="14">
        <f ca="1">ROUND(INDIRECT(ADDRESS(ROW()+(0), COLUMN()+(-2), 1))*INDIRECT(ADDRESS(ROW()+(0), COLUMN()+(-1), 1)), 2)</f>
        <v>2.86</v>
      </c>
    </row>
    <row r="17" spans="1:8" ht="13.50" thickBot="1" customHeight="1">
      <c r="A17" s="15"/>
      <c r="B17" s="15"/>
      <c r="C17" s="15"/>
      <c r="D17" s="15"/>
      <c r="E17" s="15"/>
      <c r="F17" s="9" t="s">
        <v>29</v>
      </c>
      <c r="G17" s="9"/>
      <c r="H17" s="17">
        <f ca="1">ROUND(SUM(INDIRECT(ADDRESS(ROW()+(-1), COLUMN()+(0), 1)),INDIRECT(ADDRESS(ROW()+(-2), COLUMN()+(0), 1))), 2)</f>
        <v>6.27</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12.56</v>
      </c>
      <c r="H19" s="14">
        <f ca="1">ROUND(INDIRECT(ADDRESS(ROW()+(0), COLUMN()+(-2), 1))*INDIRECT(ADDRESS(ROW()+(0), COLUMN()+(-1), 1))/100, 2)</f>
        <v>0.25</v>
      </c>
    </row>
    <row r="20" spans="1:8" ht="13.50" thickBot="1" customHeight="1">
      <c r="A20" s="8"/>
      <c r="B20" s="8"/>
      <c r="C20" s="8"/>
      <c r="D20" s="8"/>
      <c r="E20" s="8"/>
      <c r="F20" s="21" t="s">
        <v>33</v>
      </c>
      <c r="G20" s="21"/>
      <c r="H20" s="22">
        <f ca="1">ROUND(SUM(INDIRECT(ADDRESS(ROW()+(-1), COLUMN()+(0), 1)),INDIRECT(ADDRESS(ROW()+(-3), COLUMN()+(0), 1)),INDIRECT(ADDRESS(ROW()+(-7), COLUMN()+(0), 1))), 2)</f>
        <v>12.81</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C20"/>
    <mergeCell ref="F20:G20"/>
  </mergeCells>
  <pageMargins left="0.147638" right="0.147638" top="0.206693" bottom="0.206693" header="0.0" footer="0.0"/>
  <pageSetup paperSize="9" orientation="portrait"/>
  <rowBreaks count="0" manualBreakCount="0">
    </rowBreaks>
</worksheet>
</file>