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<sst xmlns="http://schemas.openxmlformats.org/spreadsheetml/2006/main" count="58" uniqueCount="58">
  <si>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</si>
  <si>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YCL120</t>
  </si>
  <si>
    <t xml:space="preserve">U</t>
  </si>
  <si>
    <t xml:space="preserve">Línia d'ancoratge horitzontal permanent, de cable d'acer, amb amortidor de caigudes.</t>
  </si>
  <si>
    <r>
      <rPr>
        <sz val="8.25"/>
        <color rgb="FF000000"/>
        <rFont val="Arial"/>
        <family val="2"/>
      </rPr>
      <t xml:space="preserve">Línia d'ancoratge horitzontal permanent, de cable d'acer, amb amortidor de caigudes, de 10 m de longitud, classe C, composta per 1 ancoratge terminal d'aliatge d'alumini L-2653 amb tractament tèrmic T6, acabat amb pintura epoxi-polièster; 1 ancoratge terminal amb amortidor d'acer inoxidable AISI 316, acabat brillant; 1 ancoratge intermedi d'aliatge d'alumini L-2653 amb tractament tèrmic T6, acabat amb pintura epoxi-polièster; cable flexible d'acer galvanitzat, de 10 mm de diàmetre, compost per 7 cordons de 19 fils; tensor de caixa oberta, amb ull en un extrem i forquilla en l'extrem oposat; conjunt d'un subjectacables i un terminal manual; protector per a cap; placa de senyalització i conjunt de dos precintes de seguretat. Inclús fixacions per a la subjecció dels components de la línia d'ancoratge al suport.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</si>
  <si>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</si>
  <si>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</si>
  <si>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</si>
  <si>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</si>
  <si>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</si>
  <si>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</si>
  <si>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</si>
  <si>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mt50spl110</t>
  </si>
  <si>
    <t xml:space="preserve">U</t>
  </si>
  <si>
    <t xml:space="preserve">Ancoratge terminal d'aliatge d'alumini L-2653 amb tractament tèrmic T6, acabat amb pintura epoxi-polièster.</t>
  </si>
  <si>
    <t xml:space="preserve">mt50spl105a</t>
  </si>
  <si>
    <t xml:space="preserve">U</t>
  </si>
  <si>
    <t xml:space="preserve">Fixació composta per tac químic, volandera i cargol d'acer de 12 mm de diàmetre i 80 mm de longitud.</t>
  </si>
  <si>
    <t xml:space="preserve">mt50spl100</t>
  </si>
  <si>
    <t xml:space="preserve">U</t>
  </si>
  <si>
    <t xml:space="preserve">Ancoratge terminal amb amortidor, d'acer inoxidable AISI 316, acabat brillant.</t>
  </si>
  <si>
    <t xml:space="preserve">mt50spl005</t>
  </si>
  <si>
    <t xml:space="preserve">U</t>
  </si>
  <si>
    <t xml:space="preserve">Fixació composta per tac químic, volandera i cargol d'acer inoxidable de 12 mm de diàmetre i 80 mm de longitud.</t>
  </si>
  <si>
    <t xml:space="preserve">mt50spl120</t>
  </si>
  <si>
    <t xml:space="preserve">U</t>
  </si>
  <si>
    <t xml:space="preserve">Ancoratge intermedi d'aliatge d'alumini L-2653 amb tractament tèrmic T6, acabat amb pintura epoxi-polièster.</t>
  </si>
  <si>
    <t xml:space="preserve">mt50spl130a</t>
  </si>
  <si>
    <t xml:space="preserve">m</t>
  </si>
  <si>
    <t xml:space="preserve">Cable flexible d'acer galvanitzat, de 10 mm de diàmetre, compost per 7 cordons de 19 fils, inclús premsat terminal amb casquet de coure i guardacable en un extrem.</t>
  </si>
  <si>
    <t xml:space="preserve">mt50spl040</t>
  </si>
  <si>
    <t xml:space="preserve">U</t>
  </si>
  <si>
    <t xml:space="preserve">Tensor de caixa oberta, amb ull en un extrem i forquilla en l'extrem oposat.</t>
  </si>
  <si>
    <t xml:space="preserve">mt50spl050</t>
  </si>
  <si>
    <t xml:space="preserve">U</t>
  </si>
  <si>
    <t xml:space="preserve">Conjunt d'un subjectacables i un terminal manual, d'acer inoxidable.</t>
  </si>
  <si>
    <t xml:space="preserve">mt50spl080</t>
  </si>
  <si>
    <t xml:space="preserve">U</t>
  </si>
  <si>
    <t xml:space="preserve">Protector per a cap, de PVC, color groc.</t>
  </si>
  <si>
    <t xml:space="preserve">mt50spl060</t>
  </si>
  <si>
    <t xml:space="preserve">U</t>
  </si>
  <si>
    <t xml:space="preserve">Placa de senyalització de la línia d'ancoratge.</t>
  </si>
  <si>
    <t xml:space="preserve">mt50spl070</t>
  </si>
  <si>
    <t xml:space="preserve">U</t>
  </si>
  <si>
    <t xml:space="preserve">Conjunt de dos precintes de seguretat.</t>
  </si>
  <si>
    <t xml:space="preserve">Subtotal materials:</t>
  </si>
  <si>
    <t xml:space="preserve">Mà d'obra</t>
  </si>
  <si>
    <t xml:space="preserve">mo119</t>
  </si>
  <si>
    <t xml:space="preserve">h</t>
  </si>
  <si>
    <t xml:space="preserve">Oficial 1ª Seguretat i Salut.</t>
  </si>
  <si>
    <t xml:space="preserve">mo120</t>
  </si>
  <si>
    <t xml:space="preserve">h</t>
  </si>
  <si>
    <t xml:space="preserve">Peó Seguretat i Salut.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</si>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</sst>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5.27" customWidth="1"/>
    <col min="5" max="5" width="76.16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14.11</v>
      </c>
      <c r="H10" s="12">
        <f ca="1">ROUND(INDIRECT(ADDRESS(ROW()+(0), COLUMN()+(-2), 1))*INDIRECT(ADDRESS(ROW()+(0), COLUMN()+(-1), 1)), 2)</f>
        <v>28.22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10</v>
      </c>
      <c r="G11" s="12">
        <v>5.7</v>
      </c>
      <c r="H11" s="12">
        <f ca="1">ROUND(INDIRECT(ADDRESS(ROW()+(0), COLUMN()+(-2), 1))*INDIRECT(ADDRESS(ROW()+(0), COLUMN()+(-1), 1)), 2)</f>
        <v>57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123.55</v>
      </c>
      <c r="H12" s="12">
        <f ca="1">ROUND(INDIRECT(ADDRESS(ROW()+(0), COLUMN()+(-2), 1))*INDIRECT(ADDRESS(ROW()+(0), COLUMN()+(-1), 1)), 2)</f>
        <v>123.55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4</v>
      </c>
      <c r="G13" s="12">
        <v>6.91</v>
      </c>
      <c r="H13" s="12">
        <f ca="1">ROUND(INDIRECT(ADDRESS(ROW()+(0), COLUMN()+(-2), 1))*INDIRECT(ADDRESS(ROW()+(0), COLUMN()+(-1), 1)), 2)</f>
        <v>27.64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36.72</v>
      </c>
      <c r="H14" s="12">
        <f ca="1">ROUND(INDIRECT(ADDRESS(ROW()+(0), COLUMN()+(-2), 1))*INDIRECT(ADDRESS(ROW()+(0), COLUMN()+(-1), 1)), 2)</f>
        <v>36.72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10.5</v>
      </c>
      <c r="G15" s="12">
        <v>2.52</v>
      </c>
      <c r="H15" s="12">
        <f ca="1">ROUND(INDIRECT(ADDRESS(ROW()+(0), COLUMN()+(-2), 1))*INDIRECT(ADDRESS(ROW()+(0), COLUMN()+(-1), 1)), 2)</f>
        <v>26.46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</v>
      </c>
      <c r="G16" s="12">
        <v>95.04</v>
      </c>
      <c r="H16" s="12">
        <f ca="1">ROUND(INDIRECT(ADDRESS(ROW()+(0), COLUMN()+(-2), 1))*INDIRECT(ADDRESS(ROW()+(0), COLUMN()+(-1), 1)), 2)</f>
        <v>95.04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</v>
      </c>
      <c r="G17" s="12">
        <v>36</v>
      </c>
      <c r="H17" s="12">
        <f ca="1">ROUND(INDIRECT(ADDRESS(ROW()+(0), COLUMN()+(-2), 1))*INDIRECT(ADDRESS(ROW()+(0), COLUMN()+(-1), 1)), 2)</f>
        <v>36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1</v>
      </c>
      <c r="G18" s="12">
        <v>5.76</v>
      </c>
      <c r="H18" s="12">
        <f ca="1">ROUND(INDIRECT(ADDRESS(ROW()+(0), COLUMN()+(-2), 1))*INDIRECT(ADDRESS(ROW()+(0), COLUMN()+(-1), 1)), 2)</f>
        <v>5.76</v>
      </c>
    </row>
    <row r="19" spans="1:8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1</v>
      </c>
      <c r="G19" s="12">
        <v>17.86</v>
      </c>
      <c r="H19" s="12">
        <f ca="1">ROUND(INDIRECT(ADDRESS(ROW()+(0), COLUMN()+(-2), 1))*INDIRECT(ADDRESS(ROW()+(0), COLUMN()+(-1), 1)), 2)</f>
        <v>17.86</v>
      </c>
    </row>
    <row r="20" spans="1:8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3">
        <v>1</v>
      </c>
      <c r="G20" s="14">
        <v>21.6</v>
      </c>
      <c r="H20" s="14">
        <f ca="1">ROUND(INDIRECT(ADDRESS(ROW()+(0), COLUMN()+(-2), 1))*INDIRECT(ADDRESS(ROW()+(0), COLUMN()+(-1), 1)), 2)</f>
        <v>21.6</v>
      </c>
    </row>
    <row r="21" spans="1:8" ht="13.50" thickBot="1" customHeight="1">
      <c r="A21" s="15"/>
      <c r="B21" s="15"/>
      <c r="C21" s="15"/>
      <c r="D21" s="15"/>
      <c r="E21" s="15"/>
      <c r="F21" s="9" t="s">
        <v>45</v>
      </c>
      <c r="G21" s="9"/>
      <c r="H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475.85</v>
      </c>
    </row>
    <row r="22" spans="1:8" ht="13.50" thickBot="1" customHeight="1">
      <c r="A22" s="15">
        <v>2</v>
      </c>
      <c r="B22" s="15"/>
      <c r="C22" s="15"/>
      <c r="D22" s="15"/>
      <c r="E22" s="18" t="s">
        <v>46</v>
      </c>
      <c r="F22" s="18"/>
      <c r="G22" s="15"/>
      <c r="H22" s="15"/>
    </row>
    <row r="23" spans="1:8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1">
        <v>0.767</v>
      </c>
      <c r="G23" s="12">
        <v>29.67</v>
      </c>
      <c r="H23" s="12">
        <f ca="1">ROUND(INDIRECT(ADDRESS(ROW()+(0), COLUMN()+(-2), 1))*INDIRECT(ADDRESS(ROW()+(0), COLUMN()+(-1), 1)), 2)</f>
        <v>22.76</v>
      </c>
    </row>
    <row r="24" spans="1:8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3">
        <v>1.151</v>
      </c>
      <c r="G24" s="14">
        <v>24.86</v>
      </c>
      <c r="H24" s="14">
        <f ca="1">ROUND(INDIRECT(ADDRESS(ROW()+(0), COLUMN()+(-2), 1))*INDIRECT(ADDRESS(ROW()+(0), COLUMN()+(-1), 1)), 2)</f>
        <v>28.61</v>
      </c>
    </row>
    <row r="25" spans="1:8" ht="13.50" thickBot="1" customHeight="1">
      <c r="A25" s="15"/>
      <c r="B25" s="15"/>
      <c r="C25" s="15"/>
      <c r="D25" s="15"/>
      <c r="E25" s="15"/>
      <c r="F25" s="9" t="s">
        <v>53</v>
      </c>
      <c r="G25" s="9"/>
      <c r="H25" s="17">
        <f ca="1">ROUND(SUM(INDIRECT(ADDRESS(ROW()+(-1), COLUMN()+(0), 1)),INDIRECT(ADDRESS(ROW()+(-2), COLUMN()+(0), 1))), 2)</f>
        <v>51.37</v>
      </c>
    </row>
    <row r="26" spans="1:8" ht="13.50" thickBot="1" customHeight="1">
      <c r="A26" s="15">
        <v>3</v>
      </c>
      <c r="B26" s="15"/>
      <c r="C26" s="15"/>
      <c r="D26" s="15"/>
      <c r="E26" s="18" t="s">
        <v>54</v>
      </c>
      <c r="F26" s="18"/>
      <c r="G26" s="15"/>
      <c r="H26" s="15"/>
    </row>
    <row r="27" spans="1:8" ht="13.50" thickBot="1" customHeight="1">
      <c r="A27" s="19"/>
      <c r="B27" s="19"/>
      <c r="C27" s="20" t="s">
        <v>55</v>
      </c>
      <c r="D27" s="20"/>
      <c r="E27" s="19" t="s">
        <v>56</v>
      </c>
      <c r="F27" s="13">
        <v>2</v>
      </c>
      <c r="G27" s="14">
        <f ca="1">ROUND(SUM(INDIRECT(ADDRESS(ROW()+(-2), COLUMN()+(1), 1)),INDIRECT(ADDRESS(ROW()+(-6), COLUMN()+(1), 1))), 2)</f>
        <v>527.22</v>
      </c>
      <c r="H27" s="14">
        <f ca="1">ROUND(INDIRECT(ADDRESS(ROW()+(0), COLUMN()+(-2), 1))*INDIRECT(ADDRESS(ROW()+(0), COLUMN()+(-1), 1))/100, 2)</f>
        <v>10.54</v>
      </c>
    </row>
    <row r="28" spans="1:8" ht="13.50" thickBot="1" customHeight="1">
      <c r="A28" s="8"/>
      <c r="B28" s="8"/>
      <c r="C28" s="8"/>
      <c r="D28" s="8"/>
      <c r="E28" s="8"/>
      <c r="F28" s="21" t="s">
        <v>57</v>
      </c>
      <c r="G28" s="21"/>
      <c r="H28" s="22">
        <f ca="1">ROUND(SUM(INDIRECT(ADDRESS(ROW()+(-1), COLUMN()+(0), 1)),INDIRECT(ADDRESS(ROW()+(-3), COLUMN()+(0), 1)),INDIRECT(ADDRESS(ROW()+(-7), COLUMN()+(0), 1))), 2)</f>
        <v>537.76</v>
      </c>
    </row>
  </sheetData>
  <mergeCells count="5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B28"/>
    <mergeCell ref="C28:D28"/>
    <mergeCell ref="F28:G28"/>
  </mergeCells>
  <pageMargins left="0.147638" right="0.147638" top="0.206693" bottom="0.206693" header="0.0" footer="0.0"/>
  <pageSetup paperSize="9" orientation="portrait"/>
  <rowBreaks count="0" manualBreakCount="0">
    </rowBreaks>
</worksheet>
</file>