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<sst xmlns="http://schemas.openxmlformats.org/spreadsheetml/2006/main" count="47" uniqueCount="47">
  <si>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</si>
  <si>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YCR035</t>
  </si>
  <si>
    <t xml:space="preserve">U</t>
  </si>
  <si>
    <t xml:space="preserve">Tanca traslladable amb porta incorporada.</t>
  </si>
  <si>
    <r>
      <rPr>
        <sz val="8.25"/>
        <color rgb="FF000000"/>
        <rFont val="Arial"/>
        <family val="2"/>
      </rPr>
      <t xml:space="preserve">Tanca traslladable de 3,50x2,00 m, col·locada en clos provisional de solar, formada per panell de malla electrosoldada amb plecs de reforç, de 200x100 mm de pas de malla, amb filferros horitzontals de 5 mm de diàmetre i verticals de 4 mm, soldats en els extrems a pals verticals de 40 mm de diàmetre, acabat galvanitzat, amb porta incorporada per a accés de vianants, d'una fulla, de 0,90x2,00 m, amb llengüetes per a cadenat, amortitzable en 5 usos i bases prefabricades de formigó, de 65x24x12 cm, amb 8 orificis, per a suport dels pals, amortitzables en 5 usos, fixades al paviment amb platines de 20x4 mm i tacs d'expansió d'acer.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</si>
  <si>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</si>
  <si>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</si>
  <si>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</si>
  <si>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</si>
  <si>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</si>
  <si>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</si>
  <si>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</si>
  <si>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mt50spv021</t>
  </si>
  <si>
    <t xml:space="preserve">U</t>
  </si>
  <si>
    <t xml:space="preserve">Tanca traslladable de 3,50x2,00 m, formada per panell de malla electrosoldada amb plecs de reforç, de 200x100 mm de pas de malla, amb filferros horitzontals de 5 mm de diàmetre i verticals de 4 mm de diàmetre, soldats en els extrems a pals verticals de 40 mm de diàmetre, acabat galvanitzat, amb porta incorporada per a accés per als vianants, d'una fulla, de 0,90x2,00 m, inclús argolles per a unió de pals i llengüetes per a cadenat.</t>
  </si>
  <si>
    <t xml:space="preserve">mt50spv025</t>
  </si>
  <si>
    <t xml:space="preserve">U</t>
  </si>
  <si>
    <t xml:space="preserve">Base prefabricada de formigó, de 65x24x12 cm, amb 8 orificis, reforçada amb varetes d'acer, per a suport de tanca traslladable.</t>
  </si>
  <si>
    <t xml:space="preserve">mt07ala111ba</t>
  </si>
  <si>
    <t xml:space="preserve">m</t>
  </si>
  <si>
    <t xml:space="preserve">Platina d'acer laminat UNE-EN 10025 S275JR, en perfil pla laminat en calent, de 20x4 mm, per aplicacions estructurals.</t>
  </si>
  <si>
    <t xml:space="preserve">mt26aaa023a</t>
  </si>
  <si>
    <t xml:space="preserve">U</t>
  </si>
  <si>
    <t xml:space="preserve">Ancoratge mecànic amb tac d'expansió d'acer galvanitzat, femella i volandera.</t>
  </si>
  <si>
    <t xml:space="preserve">Subtotal materials:</t>
  </si>
  <si>
    <t xml:space="preserve">Mà d'obra</t>
  </si>
  <si>
    <t xml:space="preserve">mo119</t>
  </si>
  <si>
    <t xml:space="preserve">h</t>
  </si>
  <si>
    <t xml:space="preserve">Oficial 1ª Seguretat i Salut.</t>
  </si>
  <si>
    <t xml:space="preserve">mo120</t>
  </si>
  <si>
    <t xml:space="preserve">h</t>
  </si>
  <si>
    <t xml:space="preserve">Peó Seguretat i Salut.</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</si>
  <si>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</si>
  <si>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</si>
  <si>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</si>
  <si>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</si>
  <si>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</si>
  <si>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</si>
  <si>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</si>
  <si>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</si>
  <si>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</si>
  <si>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</si>
  <si>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</si>
  <si>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Productos laminados en caliente, de acero no aleado, para construcciones metálicas de uso general. Parte 1: Condiciones generales de suministro.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</si>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</sst>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29" customWidth="1"/>
    <col min="4" max="4" width="74.80" customWidth="1"/>
    <col min="5" max="5" width="1.36" customWidth="1"/>
    <col min="6" max="6" width="10.54" customWidth="1"/>
    <col min="7" max="7" width="2.21" customWidth="1"/>
    <col min="8" max="8" width="11.22"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0.2</v>
      </c>
      <c r="G10" s="11"/>
      <c r="H10" s="12">
        <v>288.63</v>
      </c>
      <c r="I10" s="12">
        <f ca="1">ROUND(INDIRECT(ADDRESS(ROW()+(0), COLUMN()+(-3), 1))*INDIRECT(ADDRESS(ROW()+(0), COLUMN()+(-1), 1)), 2)</f>
        <v>57.73</v>
      </c>
    </row>
    <row r="11" spans="1:9" ht="24.00" thickBot="1" customHeight="1">
      <c r="A11" s="1" t="s">
        <v>15</v>
      </c>
      <c r="B11" s="1"/>
      <c r="C11" s="10" t="s">
        <v>16</v>
      </c>
      <c r="D11" s="1" t="s">
        <v>17</v>
      </c>
      <c r="E11" s="1"/>
      <c r="F11" s="11">
        <v>0.4</v>
      </c>
      <c r="G11" s="11"/>
      <c r="H11" s="12">
        <v>6.91</v>
      </c>
      <c r="I11" s="12">
        <f ca="1">ROUND(INDIRECT(ADDRESS(ROW()+(0), COLUMN()+(-3), 1))*INDIRECT(ADDRESS(ROW()+(0), COLUMN()+(-1), 1)), 2)</f>
        <v>2.76</v>
      </c>
    </row>
    <row r="12" spans="1:9" ht="24.00" thickBot="1" customHeight="1">
      <c r="A12" s="1" t="s">
        <v>18</v>
      </c>
      <c r="B12" s="1"/>
      <c r="C12" s="10" t="s">
        <v>19</v>
      </c>
      <c r="D12" s="1" t="s">
        <v>20</v>
      </c>
      <c r="E12" s="1"/>
      <c r="F12" s="11">
        <v>0.48</v>
      </c>
      <c r="G12" s="11"/>
      <c r="H12" s="12">
        <v>1.58</v>
      </c>
      <c r="I12" s="12">
        <f ca="1">ROUND(INDIRECT(ADDRESS(ROW()+(0), COLUMN()+(-3), 1))*INDIRECT(ADDRESS(ROW()+(0), COLUMN()+(-1), 1)), 2)</f>
        <v>0.76</v>
      </c>
    </row>
    <row r="13" spans="1:9" ht="13.50" thickBot="1" customHeight="1">
      <c r="A13" s="1" t="s">
        <v>21</v>
      </c>
      <c r="B13" s="1"/>
      <c r="C13" s="10" t="s">
        <v>22</v>
      </c>
      <c r="D13" s="1" t="s">
        <v>23</v>
      </c>
      <c r="E13" s="1"/>
      <c r="F13" s="13">
        <v>0.96</v>
      </c>
      <c r="G13" s="13"/>
      <c r="H13" s="14">
        <v>1.47</v>
      </c>
      <c r="I13" s="14">
        <f ca="1">ROUND(INDIRECT(ADDRESS(ROW()+(0), COLUMN()+(-3), 1))*INDIRECT(ADDRESS(ROW()+(0), COLUMN()+(-1), 1)), 2)</f>
        <v>1.41</v>
      </c>
    </row>
    <row r="14" spans="1:9" ht="13.50" thickBot="1" customHeight="1">
      <c r="A14" s="15"/>
      <c r="B14" s="15"/>
      <c r="C14" s="15"/>
      <c r="D14" s="15"/>
      <c r="E14" s="15"/>
      <c r="F14" s="9" t="s">
        <v>24</v>
      </c>
      <c r="G14" s="9"/>
      <c r="H14" s="9"/>
      <c r="I14" s="17">
        <f ca="1">ROUND(SUM(INDIRECT(ADDRESS(ROW()+(-1), COLUMN()+(0), 1)),INDIRECT(ADDRESS(ROW()+(-2), COLUMN()+(0), 1)),INDIRECT(ADDRESS(ROW()+(-3), COLUMN()+(0), 1)),INDIRECT(ADDRESS(ROW()+(-4), COLUMN()+(0), 1))), 2)</f>
        <v>62.66</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
      <c r="F16" s="11">
        <v>0.12</v>
      </c>
      <c r="G16" s="11"/>
      <c r="H16" s="12">
        <v>28.42</v>
      </c>
      <c r="I16" s="12">
        <f ca="1">ROUND(INDIRECT(ADDRESS(ROW()+(0), COLUMN()+(-3), 1))*INDIRECT(ADDRESS(ROW()+(0), COLUMN()+(-1), 1)), 2)</f>
        <v>3.41</v>
      </c>
    </row>
    <row r="17" spans="1:9" ht="13.50" thickBot="1" customHeight="1">
      <c r="A17" s="1" t="s">
        <v>29</v>
      </c>
      <c r="B17" s="1"/>
      <c r="C17" s="10" t="s">
        <v>30</v>
      </c>
      <c r="D17" s="1" t="s">
        <v>31</v>
      </c>
      <c r="E17" s="1"/>
      <c r="F17" s="13">
        <v>0.24</v>
      </c>
      <c r="G17" s="13"/>
      <c r="H17" s="14">
        <v>23.81</v>
      </c>
      <c r="I17" s="14">
        <f ca="1">ROUND(INDIRECT(ADDRESS(ROW()+(0), COLUMN()+(-3), 1))*INDIRECT(ADDRESS(ROW()+(0), COLUMN()+(-1), 1)), 2)</f>
        <v>5.71</v>
      </c>
    </row>
    <row r="18" spans="1:9" ht="13.50" thickBot="1" customHeight="1">
      <c r="A18" s="15"/>
      <c r="B18" s="15"/>
      <c r="C18" s="15"/>
      <c r="D18" s="15"/>
      <c r="E18" s="15"/>
      <c r="F18" s="9" t="s">
        <v>32</v>
      </c>
      <c r="G18" s="9"/>
      <c r="H18" s="9"/>
      <c r="I18" s="17">
        <f ca="1">ROUND(SUM(INDIRECT(ADDRESS(ROW()+(-1), COLUMN()+(0), 1)),INDIRECT(ADDRESS(ROW()+(-2), COLUMN()+(0), 1))), 2)</f>
        <v>9.12</v>
      </c>
    </row>
    <row r="19" spans="1:9" ht="13.50" thickBot="1" customHeight="1">
      <c r="A19" s="15">
        <v>3</v>
      </c>
      <c r="B19" s="15"/>
      <c r="C19" s="15"/>
      <c r="D19" s="18" t="s">
        <v>33</v>
      </c>
      <c r="E19" s="18"/>
      <c r="F19" s="18"/>
      <c r="G19" s="18"/>
      <c r="H19" s="15"/>
      <c r="I19" s="15"/>
    </row>
    <row r="20" spans="1:9" ht="13.50" thickBot="1" customHeight="1">
      <c r="A20" s="19"/>
      <c r="B20" s="19"/>
      <c r="C20" s="20" t="s">
        <v>34</v>
      </c>
      <c r="D20" s="19" t="s">
        <v>35</v>
      </c>
      <c r="E20" s="19"/>
      <c r="F20" s="13">
        <v>2</v>
      </c>
      <c r="G20" s="13"/>
      <c r="H20" s="14">
        <f ca="1">ROUND(SUM(INDIRECT(ADDRESS(ROW()+(-2), COLUMN()+(1), 1)),INDIRECT(ADDRESS(ROW()+(-6), COLUMN()+(1), 1))), 2)</f>
        <v>71.78</v>
      </c>
      <c r="I20" s="14">
        <f ca="1">ROUND(INDIRECT(ADDRESS(ROW()+(0), COLUMN()+(-3), 1))*INDIRECT(ADDRESS(ROW()+(0), COLUMN()+(-1), 1))/100, 2)</f>
        <v>1.44</v>
      </c>
    </row>
    <row r="21" spans="1:9" ht="13.50" thickBot="1" customHeight="1">
      <c r="A21" s="8"/>
      <c r="B21" s="8"/>
      <c r="C21" s="8"/>
      <c r="D21" s="8"/>
      <c r="E21" s="8"/>
      <c r="F21" s="21" t="s">
        <v>36</v>
      </c>
      <c r="G21" s="21"/>
      <c r="H21" s="21"/>
      <c r="I21" s="22">
        <f ca="1">ROUND(SUM(INDIRECT(ADDRESS(ROW()+(-1), COLUMN()+(0), 1)),INDIRECT(ADDRESS(ROW()+(-3), COLUMN()+(0), 1)),INDIRECT(ADDRESS(ROW()+(-7), COLUMN()+(0), 1))), 2)</f>
        <v>73.22</v>
      </c>
    </row>
    <row r="24" spans="1:9" ht="13.50" thickBot="1" customHeight="1">
      <c r="A24" s="23" t="s">
        <v>37</v>
      </c>
      <c r="B24" s="23"/>
      <c r="C24" s="23"/>
      <c r="D24" s="23"/>
      <c r="E24" s="23" t="s">
        <v>38</v>
      </c>
      <c r="F24" s="23"/>
      <c r="G24" s="23" t="s">
        <v>39</v>
      </c>
      <c r="H24" s="23"/>
      <c r="I24" s="23" t="s">
        <v>40</v>
      </c>
    </row>
    <row r="25" spans="1:9" ht="13.50" thickBot="1" customHeight="1">
      <c r="A25" s="24" t="s">
        <v>41</v>
      </c>
      <c r="B25" s="24"/>
      <c r="C25" s="24"/>
      <c r="D25" s="24"/>
      <c r="E25" s="25">
        <v>192005</v>
      </c>
      <c r="F25" s="25"/>
      <c r="G25" s="25">
        <v>192006</v>
      </c>
      <c r="H25" s="25"/>
      <c r="I25" s="25" t="s">
        <v>42</v>
      </c>
    </row>
    <row r="26" spans="1:9" ht="24.00" thickBot="1" customHeight="1">
      <c r="A26" s="26" t="s">
        <v>43</v>
      </c>
      <c r="B26" s="26"/>
      <c r="C26" s="26"/>
      <c r="D26" s="26"/>
      <c r="E26" s="27"/>
      <c r="F26" s="27"/>
      <c r="G26" s="27"/>
      <c r="H26" s="27"/>
      <c r="I26" s="27"/>
    </row>
    <row r="29" spans="1:1" ht="33.75" thickBot="1" customHeight="1">
      <c r="A29" s="1" t="s">
        <v>44</v>
      </c>
      <c r="B29" s="1"/>
      <c r="C29" s="1"/>
      <c r="D29" s="1"/>
      <c r="E29" s="1"/>
      <c r="F29" s="1"/>
      <c r="G29" s="1"/>
      <c r="H29" s="1"/>
      <c r="I29" s="1"/>
    </row>
    <row r="30" spans="1:1" ht="33.75" thickBot="1" customHeight="1">
      <c r="A30" s="1" t="s">
        <v>45</v>
      </c>
      <c r="B30" s="1"/>
      <c r="C30" s="1"/>
      <c r="D30" s="1"/>
      <c r="E30" s="1"/>
      <c r="F30" s="1"/>
      <c r="G30" s="1"/>
      <c r="H30" s="1"/>
      <c r="I30" s="1"/>
    </row>
    <row r="31" spans="1:1" ht="33.75" thickBot="1" customHeight="1">
      <c r="A31" s="1" t="s">
        <v>46</v>
      </c>
      <c r="B31" s="1"/>
      <c r="C31" s="1"/>
      <c r="D31" s="1"/>
      <c r="E31" s="1"/>
      <c r="F31" s="1"/>
      <c r="G31" s="1"/>
      <c r="H31" s="1"/>
      <c r="I31" s="1"/>
    </row>
  </sheetData>
  <mergeCells count="5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H14"/>
    <mergeCell ref="A15:B15"/>
    <mergeCell ref="D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B21"/>
    <mergeCell ref="D21:E21"/>
    <mergeCell ref="F21:H21"/>
    <mergeCell ref="A24:D24"/>
    <mergeCell ref="E24:F24"/>
    <mergeCell ref="G24:H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