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<sst xmlns="http://schemas.openxmlformats.org/spreadsheetml/2006/main" count="52" uniqueCount="52">
  <si>
    <t xml:space="preserve"/>
  </si>
  <si>
    <t xml:space="preserve">FBR010</t>
  </si>
  <si>
    <t xml:space="preserve">m²</t>
  </si>
  <si>
    <t xml:space="preserve">Envà de plaques laminades compactes d'alta pressió (HPL), sistema "TRESPA".</t>
  </si>
  <si>
    <r>
      <rPr>
        <sz val="8.25"/>
        <color rgb="FF000000"/>
        <rFont val="Arial"/>
        <family val="2"/>
      </rPr>
      <t xml:space="preserve">Envà senzill de 10+70+10 mm de gruix, realitzat amb dos fulls iguals de plaques laminades compactes d'alta pressió (HPL) tipus Virtuon FR "TRESPA", de 600x2500x10 mm, acabat Gold Yellow, textura Satin, amb junt obert amb el sistema de fixació oculta TS2000 sobre muntants d'acer galvanitzat de 70 mm d'amplada col·locats cada 400 mm sobre banda acústica; 90 mm de gruix total. El preu inclou la resolució de trobades i punts singulars i les ajudes per a la formació d'encaixonats per a instal·lacions, però no inclou l'aïllament a col·locar entre els muntants.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</si>
  <si>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</si>
  <si>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</si>
  <si>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</si>
  <si>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</si>
  <si>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</si>
  <si>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</si>
  <si>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</si>
  <si>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mt12psg041c</t>
  </si>
  <si>
    <t xml:space="preserve">m</t>
  </si>
  <si>
    <t xml:space="preserve">Banda autoadhesiva desolidaritzant d'escuma de poliuretà de cel·les tancades, de 3,2 mm d'espessor i 70 mm d'amplada, resistència tèrmica 0,10 m²K/W, conductivitat tèrmica 0,032 W/(mK).</t>
  </si>
  <si>
    <t xml:space="preserve">mt12psg070d</t>
  </si>
  <si>
    <t xml:space="preserve">m</t>
  </si>
  <si>
    <t xml:space="preserve">Canal de perfil d'acer galvanitzat de 70 mm d'amplada, segons UNE-EN 14195.</t>
  </si>
  <si>
    <t xml:space="preserve">mt12psg060d</t>
  </si>
  <si>
    <t xml:space="preserve">m</t>
  </si>
  <si>
    <t xml:space="preserve">Muntant de perfil d'acer galvanitzat de 70 mm d'amplada, segons UNE-EN 14195.</t>
  </si>
  <si>
    <t xml:space="preserve">mt12prt110aa1</t>
  </si>
  <si>
    <t xml:space="preserve">m²</t>
  </si>
  <si>
    <t xml:space="preserve">Placa laminada compacta d'alta pressió (HPL), Virtuon FR "TRESPA", de 600x2500x10 mm, acabat Gold Yellow, textura Satin, Euroclasse B-s2, d0 de reacció al foc, per a col·locar mitjançant el sistema TS2000 de fixació oculta, a base de resines termoenduribles i fibres de fusta, amb superfície decorativa EBC (Electron Beam Curing).</t>
  </si>
  <si>
    <t xml:space="preserve">mt12prt120a</t>
  </si>
  <si>
    <t xml:space="preserve">U</t>
  </si>
  <si>
    <t xml:space="preserve">Kit de complements per a la instal·lació del sistema d'entramat autoportant TS 2000 "TRESPA".</t>
  </si>
  <si>
    <t xml:space="preserve">Subtotal materials:</t>
  </si>
  <si>
    <t xml:space="preserve">Mà d'obra</t>
  </si>
  <si>
    <t xml:space="preserve">mo053</t>
  </si>
  <si>
    <t xml:space="preserve">h</t>
  </si>
  <si>
    <t xml:space="preserve">Oficial 1ª muntador de prefabricats interiors.</t>
  </si>
  <si>
    <t xml:space="preserve">mo100</t>
  </si>
  <si>
    <t xml:space="preserve">h</t>
  </si>
  <si>
    <t xml:space="preserve">Ajudant muntador de prefabricats interiors.</t>
  </si>
  <si>
    <t xml:space="preserve">Subtotal mà d'obra:</t>
  </si>
  <si>
    <t xml:space="preserve">Costos directes complementaris</t>
  </si>
  <si>
    <t xml:space="preserve">%</t>
  </si>
  <si>
    <t xml:space="preserve">Costos directes complementaris</t>
  </si>
  <si>
    <t xml:space="preserve">Cost de manteniment decennal: 5,21€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</si>
  <si>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</si>
  <si>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</si>
  <si>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</si>
  <si>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</si>
  <si>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</si>
  <si>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14195:2005</t>
  </si>
  <si>
    <t xml:space="preserve">3/4</t>
  </si>
  <si>
    <t xml:space="preserve">Perfilería  metálica  para  par ticiones,  muros  y techos  en  placas  de  yeso  laminado.  Definiciones requisitos  y  métodos  de  ensayo</t>
  </si>
  <si>
    <t xml:space="preserve">UNE-EN 14195:2005/AC:2006</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</si>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</sst>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6.12" customWidth="1"/>
    <col min="4" max="4" width="73.95" customWidth="1"/>
    <col min="5" max="5" width="1.36" customWidth="1"/>
    <col min="6" max="6" width="10.54" customWidth="1"/>
    <col min="7" max="7" width="2.72"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1.2</v>
      </c>
      <c r="G10" s="11"/>
      <c r="H10" s="12">
        <v>0.34</v>
      </c>
      <c r="I10" s="12">
        <f ca="1">ROUND(INDIRECT(ADDRESS(ROW()+(0), COLUMN()+(-3), 1))*INDIRECT(ADDRESS(ROW()+(0), COLUMN()+(-1), 1)), 2)</f>
        <v>0.41</v>
      </c>
    </row>
    <row r="11" spans="1:9" ht="13.50" thickBot="1" customHeight="1">
      <c r="A11" s="1" t="s">
        <v>15</v>
      </c>
      <c r="B11" s="1"/>
      <c r="C11" s="10" t="s">
        <v>16</v>
      </c>
      <c r="D11" s="1" t="s">
        <v>17</v>
      </c>
      <c r="E11" s="1"/>
      <c r="F11" s="11">
        <v>0.95</v>
      </c>
      <c r="G11" s="11"/>
      <c r="H11" s="12">
        <v>1.17</v>
      </c>
      <c r="I11" s="12">
        <f ca="1">ROUND(INDIRECT(ADDRESS(ROW()+(0), COLUMN()+(-3), 1))*INDIRECT(ADDRESS(ROW()+(0), COLUMN()+(-1), 1)), 2)</f>
        <v>1.11</v>
      </c>
    </row>
    <row r="12" spans="1:9" ht="13.50" thickBot="1" customHeight="1">
      <c r="A12" s="1" t="s">
        <v>18</v>
      </c>
      <c r="B12" s="1"/>
      <c r="C12" s="10" t="s">
        <v>19</v>
      </c>
      <c r="D12" s="1" t="s">
        <v>20</v>
      </c>
      <c r="E12" s="1"/>
      <c r="F12" s="11">
        <v>3.5</v>
      </c>
      <c r="G12" s="11"/>
      <c r="H12" s="12">
        <v>1.45</v>
      </c>
      <c r="I12" s="12">
        <f ca="1">ROUND(INDIRECT(ADDRESS(ROW()+(0), COLUMN()+(-3), 1))*INDIRECT(ADDRESS(ROW()+(0), COLUMN()+(-1), 1)), 2)</f>
        <v>5.08</v>
      </c>
    </row>
    <row r="13" spans="1:9" ht="45.00" thickBot="1" customHeight="1">
      <c r="A13" s="1" t="s">
        <v>21</v>
      </c>
      <c r="B13" s="1"/>
      <c r="C13" s="10" t="s">
        <v>22</v>
      </c>
      <c r="D13" s="1" t="s">
        <v>23</v>
      </c>
      <c r="E13" s="1"/>
      <c r="F13" s="11">
        <v>2.1</v>
      </c>
      <c r="G13" s="11"/>
      <c r="H13" s="12">
        <v>43.02</v>
      </c>
      <c r="I13" s="12">
        <f ca="1">ROUND(INDIRECT(ADDRESS(ROW()+(0), COLUMN()+(-3), 1))*INDIRECT(ADDRESS(ROW()+(0), COLUMN()+(-1), 1)), 2)</f>
        <v>90.34</v>
      </c>
    </row>
    <row r="14" spans="1:9" ht="24.00" thickBot="1" customHeight="1">
      <c r="A14" s="1" t="s">
        <v>24</v>
      </c>
      <c r="B14" s="1"/>
      <c r="C14" s="10" t="s">
        <v>25</v>
      </c>
      <c r="D14" s="1" t="s">
        <v>26</v>
      </c>
      <c r="E14" s="1"/>
      <c r="F14" s="13">
        <v>1</v>
      </c>
      <c r="G14" s="13"/>
      <c r="H14" s="14">
        <v>11.03</v>
      </c>
      <c r="I14" s="14">
        <f ca="1">ROUND(INDIRECT(ADDRESS(ROW()+(0), COLUMN()+(-3), 1))*INDIRECT(ADDRESS(ROW()+(0), COLUMN()+(-1), 1)), 2)</f>
        <v>11.03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107.97</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0.421</v>
      </c>
      <c r="G17" s="11"/>
      <c r="H17" s="12">
        <v>25.32</v>
      </c>
      <c r="I17" s="12">
        <f ca="1">ROUND(INDIRECT(ADDRESS(ROW()+(0), COLUMN()+(-3), 1))*INDIRECT(ADDRESS(ROW()+(0), COLUMN()+(-1), 1)), 2)</f>
        <v>10.66</v>
      </c>
    </row>
    <row r="18" spans="1:9" ht="13.50" thickBot="1" customHeight="1">
      <c r="A18" s="1" t="s">
        <v>32</v>
      </c>
      <c r="B18" s="1"/>
      <c r="C18" s="10" t="s">
        <v>33</v>
      </c>
      <c r="D18" s="1" t="s">
        <v>34</v>
      </c>
      <c r="E18" s="1"/>
      <c r="F18" s="13">
        <v>0.421</v>
      </c>
      <c r="G18" s="13"/>
      <c r="H18" s="14">
        <v>21.75</v>
      </c>
      <c r="I18" s="14">
        <f ca="1">ROUND(INDIRECT(ADDRESS(ROW()+(0), COLUMN()+(-3), 1))*INDIRECT(ADDRESS(ROW()+(0), COLUMN()+(-1), 1)), 2)</f>
        <v>9.16</v>
      </c>
    </row>
    <row r="19" spans="1:9" ht="13.50" thickBot="1" customHeight="1">
      <c r="A19" s="15"/>
      <c r="B19" s="15"/>
      <c r="C19" s="15"/>
      <c r="D19" s="15"/>
      <c r="E19" s="15"/>
      <c r="F19" s="9" t="s">
        <v>35</v>
      </c>
      <c r="G19" s="9"/>
      <c r="H19" s="9"/>
      <c r="I19" s="17">
        <f ca="1">ROUND(SUM(INDIRECT(ADDRESS(ROW()+(-1), COLUMN()+(0), 1)),INDIRECT(ADDRESS(ROW()+(-2), COLUMN()+(0), 1))), 2)</f>
        <v>19.82</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127.79</v>
      </c>
      <c r="I21" s="14">
        <f ca="1">ROUND(INDIRECT(ADDRESS(ROW()+(0), COLUMN()+(-3), 1))*INDIRECT(ADDRESS(ROW()+(0), COLUMN()+(-1), 1))/100, 2)</f>
        <v>2.56</v>
      </c>
    </row>
    <row r="22" spans="1:9" ht="13.50" thickBot="1" customHeight="1">
      <c r="A22" s="21" t="s">
        <v>39</v>
      </c>
      <c r="B22" s="21"/>
      <c r="C22" s="22"/>
      <c r="D22" s="23"/>
      <c r="E22" s="23"/>
      <c r="F22" s="24" t="s">
        <v>40</v>
      </c>
      <c r="G22" s="24"/>
      <c r="H22" s="25"/>
      <c r="I22" s="26">
        <f ca="1">ROUND(SUM(INDIRECT(ADDRESS(ROW()+(-1), COLUMN()+(0), 1)),INDIRECT(ADDRESS(ROW()+(-3), COLUMN()+(0), 1)),INDIRECT(ADDRESS(ROW()+(-7), COLUMN()+(0), 1))), 2)</f>
        <v>130.35</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112006</v>
      </c>
      <c r="F26" s="29"/>
      <c r="G26" s="29">
        <v>112007</v>
      </c>
      <c r="H26" s="29"/>
      <c r="I26" s="29" t="s">
        <v>46</v>
      </c>
    </row>
    <row r="27" spans="1:9" ht="24.00" thickBot="1" customHeight="1">
      <c r="A27" s="30" t="s">
        <v>47</v>
      </c>
      <c r="B27" s="30"/>
      <c r="C27" s="30"/>
      <c r="D27" s="30"/>
      <c r="E27" s="31"/>
      <c r="F27" s="31"/>
      <c r="G27" s="31"/>
      <c r="H27" s="31"/>
      <c r="I27" s="31"/>
    </row>
    <row r="28" spans="1:9" ht="13.50" thickBot="1" customHeight="1">
      <c r="A28" s="32" t="s">
        <v>48</v>
      </c>
      <c r="B28" s="32"/>
      <c r="C28" s="32"/>
      <c r="D28" s="32"/>
      <c r="E28" s="33">
        <v>112007</v>
      </c>
      <c r="F28" s="33"/>
      <c r="G28" s="33">
        <v>112007</v>
      </c>
      <c r="H28" s="33"/>
      <c r="I28" s="33"/>
    </row>
    <row r="31" spans="1:1" ht="33.75" thickBot="1" customHeight="1">
      <c r="A31" s="1" t="s">
        <v>49</v>
      </c>
      <c r="B31" s="1"/>
      <c r="C31" s="1"/>
      <c r="D31" s="1"/>
      <c r="E31" s="1"/>
      <c r="F31" s="1"/>
      <c r="G31" s="1"/>
      <c r="H31" s="1"/>
      <c r="I31" s="1"/>
    </row>
    <row r="32" spans="1:1" ht="33.75" thickBot="1" customHeight="1">
      <c r="A32" s="1" t="s">
        <v>50</v>
      </c>
      <c r="B32" s="1"/>
      <c r="C32" s="1"/>
      <c r="D32" s="1"/>
      <c r="E32" s="1"/>
      <c r="F32" s="1"/>
      <c r="G32" s="1"/>
      <c r="H32" s="1"/>
      <c r="I32" s="1"/>
    </row>
    <row r="33" spans="1:1" ht="33.75" thickBot="1" customHeight="1">
      <c r="A33" s="1" t="s">
        <v>51</v>
      </c>
      <c r="B33" s="1"/>
      <c r="C33" s="1"/>
      <c r="D33" s="1"/>
      <c r="E33" s="1"/>
      <c r="F33" s="1"/>
      <c r="G33" s="1"/>
      <c r="H33" s="1"/>
      <c r="I33" s="1"/>
    </row>
  </sheetData>
  <mergeCells count="6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6"/>
    <mergeCell ref="G26:H26"/>
    <mergeCell ref="I26:I28"/>
    <mergeCell ref="A27:D27"/>
    <mergeCell ref="E27:F27"/>
    <mergeCell ref="G27:H27"/>
    <mergeCell ref="A28:D28"/>
    <mergeCell ref="E28:F28"/>
    <mergeCell ref="G28:H28"/>
    <mergeCell ref="A31:I31"/>
    <mergeCell ref="A32:I32"/>
    <mergeCell ref="A33:I33"/>
  </mergeCells>
  <pageMargins left="0.147638" right="0.147638" top="0.206693" bottom="0.206693" header="0.0" footer="0.0"/>
  <pageSetup paperSize="9" orientation="portrait"/>
  <rowBreaks count="0" manualBreakCount="0">
    </rowBreaks>
</worksheet>
</file>