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<sst xmlns="http://schemas.openxmlformats.org/spreadsheetml/2006/main" count="74" uniqueCount="74">
  <si>
    <t xml:space="preserve"/>
  </si>
  <si>
    <t xml:space="preserve">FBY015</t>
  </si>
  <si>
    <t xml:space="preserve">m²</t>
  </si>
  <si>
    <t xml:space="preserve">Envà de plaques de guix laminat. Sistema "KNAUF".</t>
  </si>
  <si>
    <r>
      <rPr>
        <sz val="8.25"/>
        <color rgb="FF000000"/>
        <rFont val="Arial"/>
        <family val="2"/>
      </rPr>
      <t xml:space="preserve">Envà senzill W111.es "KNAUF" (15+48+15)/400 (48) (2 Standard (A)), de 78 mm de gruix total, amb nivell de qualitat de l'acabat Q2, format per una estructura simple de perfils de xapa d'acer galvanitzat de 48 mm d'amplada, a base de muntants (elements verticals) separats 400 mm entre si, amb disposició normal "N" i canals (elements horitzontals), a la què es cargolen dues plaques en total (una placa tipus Standard (A) en cada cara, de 15 mm d'espessor cada placa). Inclús banda acústica de dilatació autoadhesiva "KNAUF"; cargols per a la fixació de les plaques; cinta de paper amb reforç metàl·lic "KNAUF" i pasta de segellament Jointfiller 24H "KNAUF", cinta microperforada de paper "KNAUF". El preu inclou la resolució de trobades i punts singulars, però no inclou l'aïllament a col·locar entre els muntants.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</si>
  <si>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</si>
  <si>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</si>
  <si>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</si>
  <si>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</si>
  <si>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</si>
  <si>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</si>
  <si>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</si>
  <si>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mt12pck020b</t>
  </si>
  <si>
    <t xml:space="preserve">m</t>
  </si>
  <si>
    <t xml:space="preserve">Banda acústica de dilatació autoadhesiva, d'escuma de poliuretà de cel·les tancades "KNAUF", de 3,2 mm d'espessor i 50 mm d'amplada, resistència tèrmica 0,10 m²K/W, conductivitat tèrmica 0,032 W/(mK).</t>
  </si>
  <si>
    <t xml:space="preserve">mt12pfk020b</t>
  </si>
  <si>
    <t xml:space="preserve">m</t>
  </si>
  <si>
    <t xml:space="preserve">Canal 48/30 "KNAUF" d'acer galvanitzat, segons UNE-EN 14195.</t>
  </si>
  <si>
    <t xml:space="preserve">mt12pfk010b</t>
  </si>
  <si>
    <t xml:space="preserve">m</t>
  </si>
  <si>
    <t xml:space="preserve">Muntant 48/35 "KNAUF" d'acer galvanitzat, segons UNE-EN 14195.</t>
  </si>
  <si>
    <t xml:space="preserve">mt12ppk010ab</t>
  </si>
  <si>
    <t xml:space="preserve">m²</t>
  </si>
  <si>
    <t xml:space="preserve">Placa de guix laminat A / UNE-EN 520 - 1200 / longitud / 15 / amb les vores longitudinals afinades, Standard "KNAUF"; Euroclasse A2-s1, d0 de reacció al foc, segons UNE-EN 13501-1.</t>
  </si>
  <si>
    <t xml:space="preserve">mt12ptk010cc</t>
  </si>
  <si>
    <t xml:space="preserve">U</t>
  </si>
  <si>
    <t xml:space="preserve">Cargol autoperforant TN "KNAUF" 3,5x25.</t>
  </si>
  <si>
    <t xml:space="preserve">mt12psg220</t>
  </si>
  <si>
    <t xml:space="preserve">U</t>
  </si>
  <si>
    <t xml:space="preserve">Fixació composta per tac i cargol 5x27.</t>
  </si>
  <si>
    <t xml:space="preserve">mt12pik010e</t>
  </si>
  <si>
    <t xml:space="preserve">kg</t>
  </si>
  <si>
    <t xml:space="preserve">Pasta de segellament Jointfiller 24H "KNAUF", Euroclasse A2-s1, d0 de reacció al foc, segons UNE-EN 13501-1, rang de temperatura de treball de 5 a 30°C, per a aplicació manual amb cinta de segellament, segons UNE-EN 13963.</t>
  </si>
  <si>
    <t xml:space="preserve">mt12pck010a</t>
  </si>
  <si>
    <t xml:space="preserve">m</t>
  </si>
  <si>
    <t xml:space="preserve">Cinta microperforada de paper "KNAUF" de 50 mm d'amplada, segons UNE-EN 13963.</t>
  </si>
  <si>
    <t xml:space="preserve">mt12pck010d</t>
  </si>
  <si>
    <t xml:space="preserve">m</t>
  </si>
  <si>
    <t xml:space="preserve">Cinta de paper amb reforç metàl·lic "KNAUF" de 52 mm d'amplada, segons UNE-EN 14353.</t>
  </si>
  <si>
    <t xml:space="preserve">Subtotal materials:</t>
  </si>
  <si>
    <t xml:space="preserve">Mà d'obra</t>
  </si>
  <si>
    <t xml:space="preserve">mo053</t>
  </si>
  <si>
    <t xml:space="preserve">h</t>
  </si>
  <si>
    <t xml:space="preserve">Oficial 1ª muntador de prefabricats interiors.</t>
  </si>
  <si>
    <t xml:space="preserve">mo100</t>
  </si>
  <si>
    <t xml:space="preserve">h</t>
  </si>
  <si>
    <t xml:space="preserve">Ajudant muntador de prefabricats interiors.</t>
  </si>
  <si>
    <t xml:space="preserve">Subtotal mà d'obra:</t>
  </si>
  <si>
    <t xml:space="preserve">Costos directes complementaris</t>
  </si>
  <si>
    <t xml:space="preserve">%</t>
  </si>
  <si>
    <t xml:space="preserve">Costos directes complementaris</t>
  </si>
  <si>
    <t xml:space="preserve">Cost de manteniment decennal: 2,20€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</si>
  <si>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</si>
  <si>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</si>
  <si>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</si>
  <si>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</si>
  <si>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</si>
  <si>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</si>
  <si>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</si>
  <si>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Perfilería metálica para particiones, muros y techos en placas de yeso laminado. Definiciones requisitos y métodos de ensayo</t>
  </si>
  <si>
    <t xml:space="preserve">EN  14195:2005/AC:2006</t>
  </si>
  <si>
    <t xml:space="preserve">EN  520:2004+A1:2009</t>
  </si>
  <si>
    <t xml:space="preserve">3/4</t>
  </si>
  <si>
    <t xml:space="preserve">Placas de yeso laminado. Definiciones, especificaciones y métodos de ensayo.</t>
  </si>
  <si>
    <t xml:space="preserve">EN  13963:2005</t>
  </si>
  <si>
    <t xml:space="preserve">3/4</t>
  </si>
  <si>
    <t xml:space="preserve">Material de juntas para placas de yeso laminado. Definiciones, especificaciones y métodos de ensayo.</t>
  </si>
  <si>
    <t xml:space="preserve">EN  13963:2005/AC:2006</t>
  </si>
  <si>
    <t xml:space="preserve">EN  14353:2007+A1:2010</t>
  </si>
  <si>
    <t xml:space="preserve">3/4</t>
  </si>
  <si>
    <t xml:space="preserve">Guardavivos y perfiles metálicos para placas de yeso laminado. Definiciones, especificaciones y métodos de ensayo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</si>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</sst>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5.78" customWidth="1"/>
    <col min="5" max="5" width="74.46"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1.2</v>
      </c>
      <c r="H10" s="11"/>
      <c r="I10" s="12">
        <v>0.25</v>
      </c>
      <c r="J10" s="12">
        <f ca="1">ROUND(INDIRECT(ADDRESS(ROW()+(0), COLUMN()+(-3), 1))*INDIRECT(ADDRESS(ROW()+(0), COLUMN()+(-1), 1)), 2)</f>
        <v>0.3</v>
      </c>
    </row>
    <row r="11" spans="1:10" ht="13.50" thickBot="1" customHeight="1">
      <c r="A11" s="1" t="s">
        <v>15</v>
      </c>
      <c r="B11" s="1"/>
      <c r="C11" s="10" t="s">
        <v>16</v>
      </c>
      <c r="D11" s="10"/>
      <c r="E11" s="1" t="s">
        <v>17</v>
      </c>
      <c r="F11" s="1"/>
      <c r="G11" s="11">
        <v>0.7</v>
      </c>
      <c r="H11" s="11"/>
      <c r="I11" s="12">
        <v>1.35</v>
      </c>
      <c r="J11" s="12">
        <f ca="1">ROUND(INDIRECT(ADDRESS(ROW()+(0), COLUMN()+(-3), 1))*INDIRECT(ADDRESS(ROW()+(0), COLUMN()+(-1), 1)), 2)</f>
        <v>0.95</v>
      </c>
    </row>
    <row r="12" spans="1:10" ht="13.50" thickBot="1" customHeight="1">
      <c r="A12" s="1" t="s">
        <v>18</v>
      </c>
      <c r="B12" s="1"/>
      <c r="C12" s="10" t="s">
        <v>19</v>
      </c>
      <c r="D12" s="10"/>
      <c r="E12" s="1" t="s">
        <v>20</v>
      </c>
      <c r="F12" s="1"/>
      <c r="G12" s="11">
        <v>2.75</v>
      </c>
      <c r="H12" s="11"/>
      <c r="I12" s="12">
        <v>1.63</v>
      </c>
      <c r="J12" s="12">
        <f ca="1">ROUND(INDIRECT(ADDRESS(ROW()+(0), COLUMN()+(-3), 1))*INDIRECT(ADDRESS(ROW()+(0), COLUMN()+(-1), 1)), 2)</f>
        <v>4.48</v>
      </c>
    </row>
    <row r="13" spans="1:10" ht="34.50" thickBot="1" customHeight="1">
      <c r="A13" s="1" t="s">
        <v>21</v>
      </c>
      <c r="B13" s="1"/>
      <c r="C13" s="10" t="s">
        <v>22</v>
      </c>
      <c r="D13" s="10"/>
      <c r="E13" s="1" t="s">
        <v>23</v>
      </c>
      <c r="F13" s="1"/>
      <c r="G13" s="11">
        <v>2.1</v>
      </c>
      <c r="H13" s="11"/>
      <c r="I13" s="12">
        <v>5.19</v>
      </c>
      <c r="J13" s="12">
        <f ca="1">ROUND(INDIRECT(ADDRESS(ROW()+(0), COLUMN()+(-3), 1))*INDIRECT(ADDRESS(ROW()+(0), COLUMN()+(-1), 1)), 2)</f>
        <v>10.9</v>
      </c>
    </row>
    <row r="14" spans="1:10" ht="13.50" thickBot="1" customHeight="1">
      <c r="A14" s="1" t="s">
        <v>24</v>
      </c>
      <c r="B14" s="1"/>
      <c r="C14" s="10" t="s">
        <v>25</v>
      </c>
      <c r="D14" s="10"/>
      <c r="E14" s="1" t="s">
        <v>26</v>
      </c>
      <c r="F14" s="1"/>
      <c r="G14" s="11">
        <v>38</v>
      </c>
      <c r="H14" s="11"/>
      <c r="I14" s="12">
        <v>0.01</v>
      </c>
      <c r="J14" s="12">
        <f ca="1">ROUND(INDIRECT(ADDRESS(ROW()+(0), COLUMN()+(-3), 1))*INDIRECT(ADDRESS(ROW()+(0), COLUMN()+(-1), 1)), 2)</f>
        <v>0.38</v>
      </c>
    </row>
    <row r="15" spans="1:10" ht="13.50" thickBot="1" customHeight="1">
      <c r="A15" s="1" t="s">
        <v>27</v>
      </c>
      <c r="B15" s="1"/>
      <c r="C15" s="10" t="s">
        <v>28</v>
      </c>
      <c r="D15" s="10"/>
      <c r="E15" s="1" t="s">
        <v>29</v>
      </c>
      <c r="F15" s="1"/>
      <c r="G15" s="11">
        <v>1.6</v>
      </c>
      <c r="H15" s="11"/>
      <c r="I15" s="12">
        <v>0.06</v>
      </c>
      <c r="J15" s="12">
        <f ca="1">ROUND(INDIRECT(ADDRESS(ROW()+(0), COLUMN()+(-3), 1))*INDIRECT(ADDRESS(ROW()+(0), COLUMN()+(-1), 1)), 2)</f>
        <v>0.1</v>
      </c>
    </row>
    <row r="16" spans="1:10" ht="34.50" thickBot="1" customHeight="1">
      <c r="A16" s="1" t="s">
        <v>30</v>
      </c>
      <c r="B16" s="1"/>
      <c r="C16" s="10" t="s">
        <v>31</v>
      </c>
      <c r="D16" s="10"/>
      <c r="E16" s="1" t="s">
        <v>32</v>
      </c>
      <c r="F16" s="1"/>
      <c r="G16" s="11">
        <v>1.212</v>
      </c>
      <c r="H16" s="11"/>
      <c r="I16" s="12">
        <v>1.02</v>
      </c>
      <c r="J16" s="12">
        <f ca="1">ROUND(INDIRECT(ADDRESS(ROW()+(0), COLUMN()+(-3), 1))*INDIRECT(ADDRESS(ROW()+(0), COLUMN()+(-1), 1)), 2)</f>
        <v>1.24</v>
      </c>
    </row>
    <row r="17" spans="1:10" ht="13.50" thickBot="1" customHeight="1">
      <c r="A17" s="1" t="s">
        <v>33</v>
      </c>
      <c r="B17" s="1"/>
      <c r="C17" s="10" t="s">
        <v>34</v>
      </c>
      <c r="D17" s="10"/>
      <c r="E17" s="1" t="s">
        <v>35</v>
      </c>
      <c r="F17" s="1"/>
      <c r="G17" s="11">
        <v>3.2</v>
      </c>
      <c r="H17" s="11"/>
      <c r="I17" s="12">
        <v>0.04</v>
      </c>
      <c r="J17" s="12">
        <f ca="1">ROUND(INDIRECT(ADDRESS(ROW()+(0), COLUMN()+(-3), 1))*INDIRECT(ADDRESS(ROW()+(0), COLUMN()+(-1), 1)), 2)</f>
        <v>0.13</v>
      </c>
    </row>
    <row r="18" spans="1:10" ht="13.50" thickBot="1" customHeight="1">
      <c r="A18" s="1" t="s">
        <v>36</v>
      </c>
      <c r="B18" s="1"/>
      <c r="C18" s="10" t="s">
        <v>37</v>
      </c>
      <c r="D18" s="10"/>
      <c r="E18" s="1" t="s">
        <v>38</v>
      </c>
      <c r="F18" s="1"/>
      <c r="G18" s="13">
        <v>0.3</v>
      </c>
      <c r="H18" s="13"/>
      <c r="I18" s="14">
        <v>0.41</v>
      </c>
      <c r="J18" s="14">
        <f ca="1">ROUND(INDIRECT(ADDRESS(ROW()+(0), COLUMN()+(-3), 1))*INDIRECT(ADDRESS(ROW()+(0), COLUMN()+(-1), 1)), 2)</f>
        <v>0.12</v>
      </c>
    </row>
    <row r="19" spans="1:10" ht="13.50" thickBot="1" customHeight="1">
      <c r="A19" s="15"/>
      <c r="B19" s="15"/>
      <c r="C19" s="15"/>
      <c r="D19" s="15"/>
      <c r="E19" s="15"/>
      <c r="F19" s="15"/>
      <c r="G19" s="9" t="s">
        <v>39</v>
      </c>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18.6</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
      <c r="G21" s="11">
        <v>0.429</v>
      </c>
      <c r="H21" s="11"/>
      <c r="I21" s="12">
        <v>30.63</v>
      </c>
      <c r="J21" s="12">
        <f ca="1">ROUND(INDIRECT(ADDRESS(ROW()+(0), COLUMN()+(-3), 1))*INDIRECT(ADDRESS(ROW()+(0), COLUMN()+(-1), 1)), 2)</f>
        <v>13.14</v>
      </c>
    </row>
    <row r="22" spans="1:10" ht="13.50" thickBot="1" customHeight="1">
      <c r="A22" s="1" t="s">
        <v>44</v>
      </c>
      <c r="B22" s="1"/>
      <c r="C22" s="10" t="s">
        <v>45</v>
      </c>
      <c r="D22" s="10"/>
      <c r="E22" s="1" t="s">
        <v>46</v>
      </c>
      <c r="F22" s="1"/>
      <c r="G22" s="13">
        <v>0.429</v>
      </c>
      <c r="H22" s="13"/>
      <c r="I22" s="14">
        <v>26.39</v>
      </c>
      <c r="J22" s="14">
        <f ca="1">ROUND(INDIRECT(ADDRESS(ROW()+(0), COLUMN()+(-3), 1))*INDIRECT(ADDRESS(ROW()+(0), COLUMN()+(-1), 1)), 2)</f>
        <v>11.32</v>
      </c>
    </row>
    <row r="23" spans="1:10" ht="13.50" thickBot="1" customHeight="1">
      <c r="A23" s="15"/>
      <c r="B23" s="15"/>
      <c r="C23" s="15"/>
      <c r="D23" s="15"/>
      <c r="E23" s="15"/>
      <c r="F23" s="15"/>
      <c r="G23" s="9" t="s">
        <v>47</v>
      </c>
      <c r="H23" s="9"/>
      <c r="I23" s="9"/>
      <c r="J23" s="17">
        <f ca="1">ROUND(SUM(INDIRECT(ADDRESS(ROW()+(-1), COLUMN()+(0), 1)),INDIRECT(ADDRESS(ROW()+(-2), COLUMN()+(0), 1))), 2)</f>
        <v>24.46</v>
      </c>
    </row>
    <row r="24" spans="1:10" ht="13.50" thickBot="1" customHeight="1">
      <c r="A24" s="15">
        <v>3</v>
      </c>
      <c r="B24" s="15"/>
      <c r="C24" s="15"/>
      <c r="D24" s="15"/>
      <c r="E24" s="18" t="s">
        <v>48</v>
      </c>
      <c r="F24" s="18"/>
      <c r="G24" s="18"/>
      <c r="H24" s="18"/>
      <c r="I24" s="15"/>
      <c r="J24" s="15"/>
    </row>
    <row r="25" spans="1:10" ht="13.50" thickBot="1" customHeight="1">
      <c r="A25" s="19"/>
      <c r="B25" s="19"/>
      <c r="C25" s="20" t="s">
        <v>49</v>
      </c>
      <c r="D25" s="20"/>
      <c r="E25" s="19" t="s">
        <v>50</v>
      </c>
      <c r="F25" s="19"/>
      <c r="G25" s="13">
        <v>2</v>
      </c>
      <c r="H25" s="13"/>
      <c r="I25" s="14">
        <f ca="1">ROUND(SUM(INDIRECT(ADDRESS(ROW()+(-2), COLUMN()+(1), 1)),INDIRECT(ADDRESS(ROW()+(-6), COLUMN()+(1), 1))), 2)</f>
        <v>43.06</v>
      </c>
      <c r="J25" s="14">
        <f ca="1">ROUND(INDIRECT(ADDRESS(ROW()+(0), COLUMN()+(-3), 1))*INDIRECT(ADDRESS(ROW()+(0), COLUMN()+(-1), 1))/100, 2)</f>
        <v>0.86</v>
      </c>
    </row>
    <row r="26" spans="1:10" ht="13.50" thickBot="1" customHeight="1">
      <c r="A26" s="21" t="s">
        <v>51</v>
      </c>
      <c r="B26" s="21"/>
      <c r="C26" s="22"/>
      <c r="D26" s="22"/>
      <c r="E26" s="23"/>
      <c r="F26" s="23"/>
      <c r="G26" s="24" t="s">
        <v>52</v>
      </c>
      <c r="H26" s="24"/>
      <c r="I26" s="25"/>
      <c r="J26" s="26">
        <f ca="1">ROUND(SUM(INDIRECT(ADDRESS(ROW()+(-1), COLUMN()+(0), 1)),INDIRECT(ADDRESS(ROW()+(-3), COLUMN()+(0), 1)),INDIRECT(ADDRESS(ROW()+(-7), COLUMN()+(0), 1))), 2)</f>
        <v>43.92</v>
      </c>
    </row>
    <row r="29" spans="1:10" ht="13.50" thickBot="1" customHeight="1">
      <c r="A29" s="27" t="s">
        <v>53</v>
      </c>
      <c r="B29" s="27"/>
      <c r="C29" s="27"/>
      <c r="D29" s="27"/>
      <c r="E29" s="27"/>
      <c r="F29" s="27" t="s">
        <v>54</v>
      </c>
      <c r="G29" s="27"/>
      <c r="H29" s="27" t="s">
        <v>55</v>
      </c>
      <c r="I29" s="27"/>
      <c r="J29" s="27" t="s">
        <v>56</v>
      </c>
    </row>
    <row r="30" spans="1:10" ht="13.50" thickBot="1" customHeight="1">
      <c r="A30" s="28" t="s">
        <v>57</v>
      </c>
      <c r="B30" s="28"/>
      <c r="C30" s="28"/>
      <c r="D30" s="28"/>
      <c r="E30" s="28"/>
      <c r="F30" s="29">
        <v>112006</v>
      </c>
      <c r="G30" s="29"/>
      <c r="H30" s="29">
        <v>112007</v>
      </c>
      <c r="I30" s="29"/>
      <c r="J30" s="29" t="s">
        <v>58</v>
      </c>
    </row>
    <row r="31" spans="1:10" ht="24.00" thickBot="1" customHeight="1">
      <c r="A31" s="30" t="s">
        <v>59</v>
      </c>
      <c r="B31" s="30"/>
      <c r="C31" s="30"/>
      <c r="D31" s="30"/>
      <c r="E31" s="30"/>
      <c r="F31" s="31"/>
      <c r="G31" s="31"/>
      <c r="H31" s="31"/>
      <c r="I31" s="31"/>
      <c r="J31" s="31"/>
    </row>
    <row r="32" spans="1:10" ht="13.50" thickBot="1" customHeight="1">
      <c r="A32" s="32" t="s">
        <v>60</v>
      </c>
      <c r="B32" s="32"/>
      <c r="C32" s="32"/>
      <c r="D32" s="32"/>
      <c r="E32" s="32"/>
      <c r="F32" s="33">
        <v>112007</v>
      </c>
      <c r="G32" s="33"/>
      <c r="H32" s="33">
        <v>112007</v>
      </c>
      <c r="I32" s="33"/>
      <c r="J32" s="33"/>
    </row>
    <row r="33" spans="1:10" ht="13.50" thickBot="1" customHeight="1">
      <c r="A33" s="28" t="s">
        <v>61</v>
      </c>
      <c r="B33" s="28"/>
      <c r="C33" s="28"/>
      <c r="D33" s="28"/>
      <c r="E33" s="28"/>
      <c r="F33" s="29">
        <v>162010</v>
      </c>
      <c r="G33" s="29"/>
      <c r="H33" s="29">
        <v>1.12201e+06</v>
      </c>
      <c r="I33" s="29"/>
      <c r="J33" s="29" t="s">
        <v>62</v>
      </c>
    </row>
    <row r="34" spans="1:10" ht="13.50" thickBot="1" customHeight="1">
      <c r="A34" s="32" t="s">
        <v>63</v>
      </c>
      <c r="B34" s="32"/>
      <c r="C34" s="32"/>
      <c r="D34" s="32"/>
      <c r="E34" s="32"/>
      <c r="F34" s="33"/>
      <c r="G34" s="33"/>
      <c r="H34" s="33"/>
      <c r="I34" s="33"/>
      <c r="J34" s="33"/>
    </row>
    <row r="35" spans="1:10" ht="13.50" thickBot="1" customHeight="1">
      <c r="A35" s="28" t="s">
        <v>64</v>
      </c>
      <c r="B35" s="28"/>
      <c r="C35" s="28"/>
      <c r="D35" s="28"/>
      <c r="E35" s="28"/>
      <c r="F35" s="29">
        <v>132006</v>
      </c>
      <c r="G35" s="29"/>
      <c r="H35" s="29">
        <v>132007</v>
      </c>
      <c r="I35" s="29"/>
      <c r="J35" s="29" t="s">
        <v>65</v>
      </c>
    </row>
    <row r="36" spans="1:10" ht="13.50" thickBot="1" customHeight="1">
      <c r="A36" s="30" t="s">
        <v>66</v>
      </c>
      <c r="B36" s="30"/>
      <c r="C36" s="30"/>
      <c r="D36" s="30"/>
      <c r="E36" s="30"/>
      <c r="F36" s="31"/>
      <c r="G36" s="31"/>
      <c r="H36" s="31"/>
      <c r="I36" s="31"/>
      <c r="J36" s="31"/>
    </row>
    <row r="37" spans="1:10" ht="13.50" thickBot="1" customHeight="1">
      <c r="A37" s="32" t="s">
        <v>67</v>
      </c>
      <c r="B37" s="32"/>
      <c r="C37" s="32"/>
      <c r="D37" s="32"/>
      <c r="E37" s="32"/>
      <c r="F37" s="33">
        <v>112007</v>
      </c>
      <c r="G37" s="33"/>
      <c r="H37" s="33">
        <v>112007</v>
      </c>
      <c r="I37" s="33"/>
      <c r="J37" s="33"/>
    </row>
    <row r="38" spans="1:10" ht="13.50" thickBot="1" customHeight="1">
      <c r="A38" s="28" t="s">
        <v>68</v>
      </c>
      <c r="B38" s="28"/>
      <c r="C38" s="28"/>
      <c r="D38" s="28"/>
      <c r="E38" s="28"/>
      <c r="F38" s="29">
        <v>1.11201e+06</v>
      </c>
      <c r="G38" s="29"/>
      <c r="H38" s="29">
        <v>1.11201e+06</v>
      </c>
      <c r="I38" s="29"/>
      <c r="J38" s="29" t="s">
        <v>69</v>
      </c>
    </row>
    <row r="39" spans="1:10" ht="24.00" thickBot="1" customHeight="1">
      <c r="A39" s="32" t="s">
        <v>70</v>
      </c>
      <c r="B39" s="32"/>
      <c r="C39" s="32"/>
      <c r="D39" s="32"/>
      <c r="E39" s="32"/>
      <c r="F39" s="33"/>
      <c r="G39" s="33"/>
      <c r="H39" s="33"/>
      <c r="I39" s="33"/>
      <c r="J39" s="33"/>
    </row>
    <row r="42" spans="1:1" ht="33.75" thickBot="1" customHeight="1">
      <c r="A42" s="1" t="s">
        <v>71</v>
      </c>
      <c r="B42" s="1"/>
      <c r="C42" s="1"/>
      <c r="D42" s="1"/>
      <c r="E42" s="1"/>
      <c r="F42" s="1"/>
      <c r="G42" s="1"/>
      <c r="H42" s="1"/>
      <c r="I42" s="1"/>
      <c r="J42" s="1"/>
    </row>
    <row r="43" spans="1:1" ht="33.75" thickBot="1" customHeight="1">
      <c r="A43" s="1" t="s">
        <v>72</v>
      </c>
      <c r="B43" s="1"/>
      <c r="C43" s="1"/>
      <c r="D43" s="1"/>
      <c r="E43" s="1"/>
      <c r="F43" s="1"/>
      <c r="G43" s="1"/>
      <c r="H43" s="1"/>
      <c r="I43" s="1"/>
      <c r="J43" s="1"/>
    </row>
    <row r="44" spans="1:1" ht="33.75" thickBot="1" customHeight="1">
      <c r="A44" s="1" t="s">
        <v>73</v>
      </c>
      <c r="B44" s="1"/>
      <c r="C44" s="1"/>
      <c r="D44" s="1"/>
      <c r="E44" s="1"/>
      <c r="F44" s="1"/>
      <c r="G44" s="1"/>
      <c r="H44" s="1"/>
      <c r="I44" s="1"/>
      <c r="J44" s="1"/>
    </row>
  </sheetData>
  <mergeCells count="111">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I19"/>
    <mergeCell ref="A20:B20"/>
    <mergeCell ref="C20:D20"/>
    <mergeCell ref="E20:H20"/>
    <mergeCell ref="A21:B21"/>
    <mergeCell ref="C21:D21"/>
    <mergeCell ref="E21:F21"/>
    <mergeCell ref="G21:H21"/>
    <mergeCell ref="A22:B22"/>
    <mergeCell ref="C22:D22"/>
    <mergeCell ref="E22:F22"/>
    <mergeCell ref="G22:H22"/>
    <mergeCell ref="A23:B23"/>
    <mergeCell ref="C23:D23"/>
    <mergeCell ref="E23:F23"/>
    <mergeCell ref="G23:I23"/>
    <mergeCell ref="A24:B24"/>
    <mergeCell ref="C24:D24"/>
    <mergeCell ref="E24:H24"/>
    <mergeCell ref="A25:B25"/>
    <mergeCell ref="C25:D25"/>
    <mergeCell ref="E25:F25"/>
    <mergeCell ref="G25:H25"/>
    <mergeCell ref="A26:F26"/>
    <mergeCell ref="G26:I26"/>
    <mergeCell ref="A29:E29"/>
    <mergeCell ref="F29:G29"/>
    <mergeCell ref="H29:I29"/>
    <mergeCell ref="A30:E30"/>
    <mergeCell ref="F30:G30"/>
    <mergeCell ref="H30:I30"/>
    <mergeCell ref="J30:J32"/>
    <mergeCell ref="A31:E31"/>
    <mergeCell ref="F31:G31"/>
    <mergeCell ref="H31:I31"/>
    <mergeCell ref="A32:E32"/>
    <mergeCell ref="F32:G32"/>
    <mergeCell ref="H32:I32"/>
    <mergeCell ref="A33:E33"/>
    <mergeCell ref="F33:G34"/>
    <mergeCell ref="H33:I34"/>
    <mergeCell ref="J33:J34"/>
    <mergeCell ref="A34:E34"/>
    <mergeCell ref="A35:E35"/>
    <mergeCell ref="F35:G35"/>
    <mergeCell ref="H35:I35"/>
    <mergeCell ref="J35:J37"/>
    <mergeCell ref="A36:E36"/>
    <mergeCell ref="F36:G36"/>
    <mergeCell ref="H36:I36"/>
    <mergeCell ref="A37:E37"/>
    <mergeCell ref="F37:G37"/>
    <mergeCell ref="H37:I37"/>
    <mergeCell ref="A38:E38"/>
    <mergeCell ref="F38:G39"/>
    <mergeCell ref="H38:I39"/>
    <mergeCell ref="J38:J39"/>
    <mergeCell ref="A39:E39"/>
    <mergeCell ref="A42:J42"/>
    <mergeCell ref="A43:J43"/>
    <mergeCell ref="A44:J44"/>
  </mergeCells>
  <pageMargins left="0.147638" right="0.147638" top="0.206693" bottom="0.206693" header="0.0" footer="0.0"/>
  <pageSetup paperSize="9" orientation="portrait"/>
  <rowBreaks count="0" manualBreakCount="0">
    </rowBreaks>
</worksheet>
</file>