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<sst xmlns="http://schemas.openxmlformats.org/spreadsheetml/2006/main" count="29" uniqueCount="29">
  <si>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</si>
  <si>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FCN010</t>
  </si>
  <si>
    <t xml:space="preserve">Ut</t>
  </si>
  <si>
    <t xml:space="preserve">Finestra per teulades.</t>
  </si>
  <si>
    <r>
      <rPr>
        <b/>
        <sz val="7.80"/>
        <color rgb="FF000000"/>
        <rFont val="Arial"/>
        <family val="2"/>
      </rPr>
      <t xml:space="preserve">Finestra de coberta, model GGL CK01 3059 "VELUX", amb obertura giratòria d'accionament manual mitjançant barra de maniobra, de 55x70 cm, en teulat ondulat de teula, fibrociment o materials similars</t>
    </r>
    <r>
      <rPr>
        <sz val="7.80"/>
        <color rgb="FF000000"/>
        <rFont val="Arial"/>
        <family val="2"/>
      </rPr>
      <t xml:space="preserve">.</t>
    </r>
  </si>
  <si>
    <t xml:space="preserve">Descompost</t>
  </si>
  <si>
    <t xml:space="preserve">Ud</t>
  </si>
  <si>
    <t xml:space="preserve">Descomposició</t>
  </si>
  <si>
    <t xml:space="preserve">Rend.</t>
  </si>
  <si>
    <t xml:space="preserve">Preu unitari</t>
  </si>
  <si>
    <t xml:space="preserve">Preu partida</t>
  </si>
  <si>
    <t xml:space="preserve">mt22vtg010fda</t>
  </si>
  <si>
    <t xml:space="preserve">Ut</t>
  </si>
  <si>
    <t xml:space="preserve">Finestra de coberta, model GGL CK01 3059 "VELUX", amb obertura giratòria d'accionament manual mitjançant barra de maniobra, de 55x70 cm, realitzada en fusta de pi nòrdic, acabat envernissat, amb envidriament de baixa emissió (vidre interior de 4 mm amb pel·lícula de baixa emissivitat, cambra d'aire reomplerta de gas argó de 16 mm, vidre exterior temperat de 4 mm i separador d'acer inoxidable), aleta de ventilació amb filtre d'aire, marc i fulla amb doble junta d'hermeticitat i frontisses de fricció d'acer cromatitzat.</t>
  </si>
  <si>
    <t xml:space="preserve">mt22vtw010caa</t>
  </si>
  <si>
    <t xml:space="preserve">Ut</t>
  </si>
  <si>
    <t xml:space="preserve">Cèrcol d'estanquitat d'alumini per a finestra de coberta, model EDW CK01 0000 "VELUX", de 55x70 cm, color gris, per teulada ondulat de teula, fibrociment o materials similars amb pendent superior a 15°.</t>
  </si>
  <si>
    <t xml:space="preserve">mo010</t>
  </si>
  <si>
    <t xml:space="preserve">h</t>
  </si>
  <si>
    <t xml:space="preserve">Oficial 1ª muntador.</t>
  </si>
  <si>
    <t xml:space="preserve">mo078</t>
  </si>
  <si>
    <t xml:space="preserve">h</t>
  </si>
  <si>
    <t xml:space="preserve">Ajudant muntador.</t>
  </si>
  <si>
    <t xml:space="preserve">%</t>
  </si>
  <si>
    <t xml:space="preserve">Mitjans auxiliars</t>
  </si>
  <si>
    <t xml:space="preserve">%</t>
  </si>
  <si>
    <t xml:space="preserve">Costos indirectes</t>
  </si>
  <si>
    <t xml:space="preserve">Cost de manteniment decennal: 128,22€ en els primers 10 anys.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</si>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</sst>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64" customWidth="1"/>
    <col min="3" max="3" width="15.59" customWidth="1"/>
    <col min="4" max="4" width="56.68" customWidth="1"/>
    <col min="5" max="5" width="5.97" customWidth="1"/>
    <col min="6" max="6" width="3.64" customWidth="1"/>
    <col min="7" max="7" width="7.43" customWidth="1"/>
    <col min="8" max="8" width="2.19" customWidth="1"/>
    <col min="9" max="9" width="9.47" customWidth="1"/>
  </cols>
  <sheetData>
    <row r="1" spans="1:1" ht="1.80" thickBot="1" customHeight="1">
      <c r="A1" s="1" t="s">
        <v>0</v>
      </c>
      <c r="B1" s="1"/>
      <c r="C1" s="1"/>
      <c r="D1" s="1"/>
      <c r="E1" s="1"/>
      <c r="F1" s="1"/>
      <c r="G1" s="1"/>
      <c r="H1" s="1"/>
      <c r="I1" s="1"/>
    </row>
    <row r="3" spans="1:9" ht="12.00" thickBot="1" customHeight="1">
      <c r="A3" s="3" t="s">
        <v>1</v>
      </c>
      <c r="B3" s="3"/>
      <c r="C3" s="4" t="s">
        <v>2</v>
      </c>
      <c r="D3" s="3" t="s">
        <v>3</v>
      </c>
      <c r="E3" s="5"/>
      <c r="F3" s="5"/>
      <c r="G3" s="5"/>
      <c r="H3" s="5"/>
      <c r="I3" s="5"/>
    </row>
    <row r="4" spans="1:9" ht="21.60" thickBot="1" customHeight="1">
      <c r="A4" s="6" t="s">
        <v>4</v>
      </c>
      <c r="B4" s="6"/>
      <c r="C4" s="7"/>
      <c r="D4" s="7"/>
      <c r="E4" s="7"/>
      <c r="F4" s="7"/>
      <c r="G4" s="7"/>
      <c r="H4" s="7"/>
      <c r="I4" s="8"/>
    </row>
    <row r="7" spans="1:9" ht="12.00" thickBot="1" customHeight="1">
      <c r="A7" s="9" t="s">
        <v>5</v>
      </c>
      <c r="B7" s="9" t="s">
        <v>6</v>
      </c>
      <c r="C7" s="9" t="s">
        <v>7</v>
      </c>
      <c r="D7" s="9"/>
      <c r="E7" s="9" t="s">
        <v>8</v>
      </c>
      <c r="F7" s="9" t="s">
        <v>9</v>
      </c>
      <c r="G7" s="9"/>
      <c r="H7" s="9" t="s">
        <v>10</v>
      </c>
      <c r="I7" s="9"/>
    </row>
    <row r="8" spans="1:9" ht="69.60" thickBot="1" customHeight="1">
      <c r="A8" s="10" t="s">
        <v>11</v>
      </c>
      <c r="B8" s="12" t="s">
        <v>12</v>
      </c>
      <c r="C8" s="10" t="s">
        <v>13</v>
      </c>
      <c r="D8" s="10"/>
      <c r="E8" s="14">
        <v>1.000000</v>
      </c>
      <c r="F8" s="16">
        <v>231.220000</v>
      </c>
      <c r="G8" s="16"/>
      <c r="H8" s="16">
        <f ca="1">ROUND(INDIRECT(ADDRESS(ROW()+(0), COLUMN()+(-3), 1))*INDIRECT(ADDRESS(ROW()+(0), COLUMN()+(-2), 1)), 2)</f>
        <v>231.220000</v>
      </c>
      <c r="I8" s="16"/>
    </row>
    <row r="9" spans="1:9" ht="31.20" thickBot="1" customHeight="1">
      <c r="A9" s="17" t="s">
        <v>14</v>
      </c>
      <c r="B9" s="18" t="s">
        <v>15</v>
      </c>
      <c r="C9" s="17" t="s">
        <v>16</v>
      </c>
      <c r="D9" s="17"/>
      <c r="E9" s="19">
        <v>1.000000</v>
      </c>
      <c r="F9" s="20">
        <v>70.250000</v>
      </c>
      <c r="G9" s="20"/>
      <c r="H9" s="20">
        <f ca="1">ROUND(INDIRECT(ADDRESS(ROW()+(0), COLUMN()+(-3), 1))*INDIRECT(ADDRESS(ROW()+(0), COLUMN()+(-2), 1)), 2)</f>
        <v>70.250000</v>
      </c>
      <c r="I9" s="20"/>
    </row>
    <row r="10" spans="1:9" ht="12.00" thickBot="1" customHeight="1">
      <c r="A10" s="17" t="s">
        <v>17</v>
      </c>
      <c r="B10" s="18" t="s">
        <v>18</v>
      </c>
      <c r="C10" s="17" t="s">
        <v>19</v>
      </c>
      <c r="D10" s="17"/>
      <c r="E10" s="19">
        <v>1.372000</v>
      </c>
      <c r="F10" s="20">
        <v>24.080000</v>
      </c>
      <c r="G10" s="20"/>
      <c r="H10" s="20">
        <f ca="1">ROUND(INDIRECT(ADDRESS(ROW()+(0), COLUMN()+(-3), 1))*INDIRECT(ADDRESS(ROW()+(0), COLUMN()+(-2), 1)), 2)</f>
        <v>33.040000</v>
      </c>
      <c r="I10" s="20"/>
    </row>
    <row r="11" spans="1:9" ht="12.00" thickBot="1" customHeight="1">
      <c r="A11" s="17" t="s">
        <v>20</v>
      </c>
      <c r="B11" s="21" t="s">
        <v>21</v>
      </c>
      <c r="C11" s="22" t="s">
        <v>22</v>
      </c>
      <c r="D11" s="22"/>
      <c r="E11" s="23">
        <v>0.686000</v>
      </c>
      <c r="F11" s="24">
        <v>20.680000</v>
      </c>
      <c r="G11" s="24"/>
      <c r="H11" s="24">
        <f ca="1">ROUND(INDIRECT(ADDRESS(ROW()+(0), COLUMN()+(-3), 1))*INDIRECT(ADDRESS(ROW()+(0), COLUMN()+(-2), 1)), 2)</f>
        <v>14.190000</v>
      </c>
      <c r="I11" s="24"/>
    </row>
    <row r="12" spans="1:9" ht="12.00" thickBot="1" customHeight="1">
      <c r="A12" s="17"/>
      <c r="B12" s="12" t="s">
        <v>23</v>
      </c>
      <c r="C12" s="10" t="s">
        <v>24</v>
      </c>
      <c r="D12" s="10"/>
      <c r="E12" s="14">
        <v>2.000000</v>
      </c>
      <c r="F12" s="16">
        <f ca="1">ROUND(SUM(INDIRECT(ADDRESS(ROW()+(-1), COLUMN()+(2), 1)),INDIRECT(ADDRESS(ROW()+(-2), COLUMN()+(2), 1)),INDIRECT(ADDRESS(ROW()+(-3), COLUMN()+(2), 1)),INDIRECT(ADDRESS(ROW()+(-4), COLUMN()+(2), 1))), 2)</f>
        <v>348.700000</v>
      </c>
      <c r="G12" s="16"/>
      <c r="H12" s="16">
        <f ca="1">ROUND(INDIRECT(ADDRESS(ROW()+(0), COLUMN()+(-3), 1))*INDIRECT(ADDRESS(ROW()+(0), COLUMN()+(-2), 1))/100, 2)</f>
        <v>6.970000</v>
      </c>
      <c r="I12" s="16"/>
    </row>
    <row r="13" spans="1:9" ht="12.00" thickBot="1" customHeight="1">
      <c r="A13" s="22"/>
      <c r="B13" s="21" t="s">
        <v>25</v>
      </c>
      <c r="C13" s="22" t="s">
        <v>26</v>
      </c>
      <c r="D13" s="22"/>
      <c r="E13" s="23">
        <v>3.000000</v>
      </c>
      <c r="F13" s="24">
        <f ca="1">ROUND(SUM(INDIRECT(ADDRESS(ROW()+(-1), COLUMN()+(2), 1)),INDIRECT(ADDRESS(ROW()+(-2), COLUMN()+(2), 1)),INDIRECT(ADDRESS(ROW()+(-3), COLUMN()+(2), 1)),INDIRECT(ADDRESS(ROW()+(-4), COLUMN()+(2), 1)),INDIRECT(ADDRESS(ROW()+(-5), COLUMN()+(2), 1))), 2)</f>
        <v>355.670000</v>
      </c>
      <c r="G13" s="24"/>
      <c r="H13" s="24">
        <f ca="1">ROUND(INDIRECT(ADDRESS(ROW()+(0), COLUMN()+(-3), 1))*INDIRECT(ADDRESS(ROW()+(0), COLUMN()+(-2), 1))/100, 2)</f>
        <v>10.670000</v>
      </c>
      <c r="I13" s="24"/>
    </row>
    <row r="14" spans="1:9" ht="12.00" thickBot="1" customHeight="1">
      <c r="A14" s="6" t="s">
        <v>27</v>
      </c>
      <c r="B14" s="7"/>
      <c r="C14" s="7"/>
      <c r="D14" s="7"/>
      <c r="E14" s="25"/>
      <c r="F14" s="6" t="s">
        <v>28</v>
      </c>
      <c r="G14" s="6"/>
      <c r="H14" s="26">
        <f ca="1">ROUND(SUM(INDIRECT(ADDRESS(ROW()+(-1), COLUMN()+(0), 1)),INDIRECT(ADDRESS(ROW()+(-2), COLUMN()+(0), 1)),INDIRECT(ADDRESS(ROW()+(-3), COLUMN()+(0), 1)),INDIRECT(ADDRESS(ROW()+(-4), COLUMN()+(0), 1)),INDIRECT(ADDRESS(ROW()+(-5), COLUMN()+(0), 1)),INDIRECT(ADDRESS(ROW()+(-6), COLUMN()+(0), 1))), 2)</f>
        <v>366.340000</v>
      </c>
      <c r="I14" s="26"/>
    </row>
  </sheetData>
  <mergeCells count="29">
    <mergeCell ref="A1:I1"/>
    <mergeCell ref="A3:B3"/>
    <mergeCell ref="E3:F3"/>
    <mergeCell ref="G3:H3"/>
    <mergeCell ref="A4:I4"/>
    <mergeCell ref="C7:D7"/>
    <mergeCell ref="F7:G7"/>
    <mergeCell ref="H7:I7"/>
    <mergeCell ref="C8:D8"/>
    <mergeCell ref="F8:G8"/>
    <mergeCell ref="H8:I8"/>
    <mergeCell ref="C9:D9"/>
    <mergeCell ref="F9:G9"/>
    <mergeCell ref="H9:I9"/>
    <mergeCell ref="C10:D10"/>
    <mergeCell ref="F10:G10"/>
    <mergeCell ref="H10:I10"/>
    <mergeCell ref="C11:D11"/>
    <mergeCell ref="F11:G11"/>
    <mergeCell ref="H11:I11"/>
    <mergeCell ref="C12:D12"/>
    <mergeCell ref="F12:G12"/>
    <mergeCell ref="H12:I12"/>
    <mergeCell ref="C13:D13"/>
    <mergeCell ref="F13:G13"/>
    <mergeCell ref="H13:I13"/>
    <mergeCell ref="A14:D14"/>
    <mergeCell ref="F14:G14"/>
    <mergeCell ref="H14:I14"/>
  </mergeCells>
  <pageMargins left="0.620079" right="0.472441" top="0.472441" bottom="0.472441" header="0.0" footer="0.0"/>
  <pageSetup paperSize="9" orientation="portrait"/>
  <rowBreaks count="0" manualBreakCount="0">
    </rowBreaks>
</worksheet>
</file>