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<sst xmlns="http://schemas.openxmlformats.org/spreadsheetml/2006/main" count="26" uniqueCount="26">
  <si>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</si>
  <si>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</si>
  <si>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</si>
  <si>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</si>
  <si>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Partició desmontable formada por </t>
    </r>
    <r>
      <rPr>
        <b/>
        <sz val="7.80"/>
        <color rgb="FF000000"/>
        <rFont val="A"/>
        <family val="2"/>
      </rPr>
      <t xml:space="preserve">mampara modular cega, amb panells de tauler aglomerat de 16 mm d'espessor amb acabat amb melamina, fixats mecànicament amb subjecció oculta, mitjacanyes horitzontals encastades en panell amb perfil de PVC de 10 mm, i càmera entre panells reblerta amb llana de roca</t>
    </r>
    <r>
      <rPr>
        <sz val="7.80"/>
        <color rgb="FF000000"/>
        <rFont val="A"/>
        <family val="2"/>
      </rPr>
      <t xml:space="preserve">.</t>
    </r>
  </si>
  <si>
    <t xml:space="preserve">Descompost</t>
  </si>
  <si>
    <t xml:space="preserve">Ud</t>
  </si>
  <si>
    <t xml:space="preserve">Descomposició</t>
  </si>
  <si>
    <t xml:space="preserve">Rend.</t>
  </si>
  <si>
    <t xml:space="preserve">Preu unitari</t>
  </si>
  <si>
    <t xml:space="preserve">Preu partida</t>
  </si>
  <si>
    <t xml:space="preserve">mt26mmd011d</t>
  </si>
  <si>
    <t xml:space="preserve">m²</t>
  </si>
  <si>
    <t xml:space="preserve">Mampara modular cega, amb panells de tauler aglomerat de 16 mm d'espessor amb acabat amb melamina, fixats mecànicament amb subjecció oculta, mitjacanyes horitzontals encastades en panell amb perfil de PVC de 10 mm, i càmera entre panells reblerta amb llana de roca, perfils verticals interns d'alumini, ocults entre mòduls, perfileria vista superior de 35x45 mm i inferior de 60x45 mm, d'alumini anoditzat o lacat estàndard.</t>
  </si>
  <si>
    <t xml:space="preserve">mo011</t>
  </si>
  <si>
    <t xml:space="preserve">h</t>
  </si>
  <si>
    <t xml:space="preserve">Oficial 1ª muntador.</t>
  </si>
  <si>
    <t xml:space="preserve">mo080</t>
  </si>
  <si>
    <t xml:space="preserve">h</t>
  </si>
  <si>
    <t xml:space="preserve">Ajudant muntador.</t>
  </si>
  <si>
    <t xml:space="preserve">%</t>
  </si>
  <si>
    <t xml:space="preserve">Mitjans auxiliars</t>
  </si>
  <si>
    <t xml:space="preserve">%</t>
  </si>
  <si>
    <t xml:space="preserve">Costos indirectes</t>
  </si>
  <si>
    <t xml:space="preserve">Cost de manteniment decennal: 10,09€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</si>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</sst>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3.79" customWidth="1"/>
    <col min="3" max="3" width="6.56" customWidth="1"/>
    <col min="4" max="4" width="22.00" customWidth="1"/>
    <col min="5" max="5" width="25.94" customWidth="1"/>
    <col min="6" max="6" width="15.59" customWidth="1"/>
    <col min="7" max="7" width="2.04" customWidth="1"/>
    <col min="8" max="8" width="6.41" customWidth="1"/>
    <col min="9" max="9" width="7.14" customWidth="1"/>
    <col min="10" max="10" width="3.93" customWidth="1"/>
    <col min="11" max="11" width="11.66"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60.00" thickBot="1" customHeight="1">
      <c r="A8" s="10" t="s">
        <v>11</v>
      </c>
      <c r="B8" s="12" t="s">
        <v>12</v>
      </c>
      <c r="C8" s="10" t="s">
        <v>13</v>
      </c>
      <c r="D8" s="10"/>
      <c r="E8" s="10"/>
      <c r="F8" s="10"/>
      <c r="G8" s="10"/>
      <c r="H8" s="14">
        <v>1.000000</v>
      </c>
      <c r="I8" s="16">
        <v>131.210000</v>
      </c>
      <c r="J8" s="16"/>
      <c r="K8" s="16">
        <f ca="1">ROUND(INDIRECT(ADDRESS(ROW()+(0), COLUMN()+(-3), 1))*INDIRECT(ADDRESS(ROW()+(0), COLUMN()+(-2), 1)), 2)</f>
        <v>131.210000</v>
      </c>
    </row>
    <row r="9" spans="1:11" ht="12.00" thickBot="1" customHeight="1">
      <c r="A9" s="17" t="s">
        <v>14</v>
      </c>
      <c r="B9" s="18" t="s">
        <v>15</v>
      </c>
      <c r="C9" s="17" t="s">
        <v>16</v>
      </c>
      <c r="D9" s="17"/>
      <c r="E9" s="17"/>
      <c r="F9" s="17"/>
      <c r="G9" s="17"/>
      <c r="H9" s="19">
        <v>1.358000</v>
      </c>
      <c r="I9" s="20">
        <v>24.080000</v>
      </c>
      <c r="J9" s="20"/>
      <c r="K9" s="20">
        <f ca="1">ROUND(INDIRECT(ADDRESS(ROW()+(0), COLUMN()+(-3), 1))*INDIRECT(ADDRESS(ROW()+(0), COLUMN()+(-2), 1)), 2)</f>
        <v>32.700000</v>
      </c>
    </row>
    <row r="10" spans="1:11" ht="12.00" thickBot="1" customHeight="1">
      <c r="A10" s="17" t="s">
        <v>17</v>
      </c>
      <c r="B10" s="21" t="s">
        <v>18</v>
      </c>
      <c r="C10" s="22" t="s">
        <v>19</v>
      </c>
      <c r="D10" s="22"/>
      <c r="E10" s="22"/>
      <c r="F10" s="22"/>
      <c r="G10" s="22"/>
      <c r="H10" s="23">
        <v>1.358000</v>
      </c>
      <c r="I10" s="24">
        <v>20.680000</v>
      </c>
      <c r="J10" s="24"/>
      <c r="K10" s="24">
        <f ca="1">ROUND(INDIRECT(ADDRESS(ROW()+(0), COLUMN()+(-3), 1))*INDIRECT(ADDRESS(ROW()+(0), COLUMN()+(-2), 1)), 2)</f>
        <v>28.080000</v>
      </c>
    </row>
    <row r="11" spans="1:11" ht="12.00" thickBot="1" customHeight="1">
      <c r="A11" s="17"/>
      <c r="B11" s="12" t="s">
        <v>20</v>
      </c>
      <c r="C11" s="10" t="s">
        <v>21</v>
      </c>
      <c r="D11" s="10"/>
      <c r="E11" s="10"/>
      <c r="F11" s="10"/>
      <c r="G11" s="10"/>
      <c r="H11" s="14">
        <v>2.000000</v>
      </c>
      <c r="I11" s="16">
        <f ca="1">ROUND(SUM(INDIRECT(ADDRESS(ROW()+(-1), COLUMN()+(2), 1)),INDIRECT(ADDRESS(ROW()+(-2), COLUMN()+(2), 1)),INDIRECT(ADDRESS(ROW()+(-3), COLUMN()+(2), 1))), 2)</f>
        <v>191.990000</v>
      </c>
      <c r="J11" s="16"/>
      <c r="K11" s="16">
        <f ca="1">ROUND(INDIRECT(ADDRESS(ROW()+(0), COLUMN()+(-3), 1))*INDIRECT(ADDRESS(ROW()+(0), COLUMN()+(-2), 1))/100, 2)</f>
        <v>3.840000</v>
      </c>
    </row>
    <row r="12" spans="1:11" ht="12.00" thickBot="1" customHeight="1">
      <c r="A12" s="22"/>
      <c r="B12" s="21" t="s">
        <v>22</v>
      </c>
      <c r="C12" s="22" t="s">
        <v>23</v>
      </c>
      <c r="D12" s="22"/>
      <c r="E12" s="22"/>
      <c r="F12" s="22"/>
      <c r="G12" s="22"/>
      <c r="H12" s="23">
        <v>3.000000</v>
      </c>
      <c r="I12" s="24">
        <f ca="1">ROUND(SUM(INDIRECT(ADDRESS(ROW()+(-1), COLUMN()+(2), 1)),INDIRECT(ADDRESS(ROW()+(-2), COLUMN()+(2), 1)),INDIRECT(ADDRESS(ROW()+(-3), COLUMN()+(2), 1)),INDIRECT(ADDRESS(ROW()+(-4), COLUMN()+(2), 1))), 2)</f>
        <v>195.830000</v>
      </c>
      <c r="J12" s="24"/>
      <c r="K12" s="24">
        <f ca="1">ROUND(INDIRECT(ADDRESS(ROW()+(0), COLUMN()+(-3), 1))*INDIRECT(ADDRESS(ROW()+(0), COLUMN()+(-2), 1))/100, 2)</f>
        <v>5.870000</v>
      </c>
    </row>
    <row r="13" spans="1:11" ht="12.00" thickBot="1" customHeight="1">
      <c r="A13" s="6" t="s">
        <v>24</v>
      </c>
      <c r="B13" s="7"/>
      <c r="C13" s="7"/>
      <c r="D13" s="7"/>
      <c r="E13" s="7"/>
      <c r="F13" s="7"/>
      <c r="G13" s="7"/>
      <c r="H13" s="25"/>
      <c r="I13" s="6" t="s">
        <v>25</v>
      </c>
      <c r="J13" s="6"/>
      <c r="K13" s="26">
        <f ca="1">ROUND(SUM(INDIRECT(ADDRESS(ROW()+(-1), COLUMN()+(0), 1)),INDIRECT(ADDRESS(ROW()+(-2), COLUMN()+(0), 1)),INDIRECT(ADDRESS(ROW()+(-3), COLUMN()+(0), 1)),INDIRECT(ADDRESS(ROW()+(-4), COLUMN()+(0), 1)),INDIRECT(ADDRESS(ROW()+(-5), COLUMN()+(0), 1))), 2)</f>
        <v>201.700000</v>
      </c>
    </row>
  </sheetData>
  <mergeCells count="1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A13:G13"/>
    <mergeCell ref="I13:J13"/>
  </mergeCells>
  <pageMargins left="0.620079" right="0.472441" top="0.472441" bottom="0.472441" header="0.0" footer="0.0"/>
  <pageSetup paperSize="9" orientation="portrait"/>
  <rowBreaks count="0" manualBreakCount="0">
    </rowBreaks>
</worksheet>
</file>