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<sst xmlns="http://schemas.openxmlformats.org/spreadsheetml/2006/main" count="38" uniqueCount="38">
  <si>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</si>
  <si>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ICD114</t>
  </si>
  <si>
    <t xml:space="preserve">U</t>
  </si>
  <si>
    <t xml:space="preserve">Tub bus.</t>
  </si>
  <si>
    <r>
      <rPr>
        <sz val="8.25"/>
        <color rgb="FF000000"/>
        <rFont val="Arial"/>
        <family val="2"/>
      </rPr>
      <t xml:space="preserve">Tub bus de 2 m de longitud, de PVC, sèrie B, de 110 mm de diàmetre, per detectar qualsevol acumulació de combustible o d'aigua en el fons de la fossa.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</si>
  <si>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</si>
  <si>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</si>
  <si>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</si>
  <si>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</si>
  <si>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</si>
  <si>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</si>
  <si>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</si>
  <si>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mt36tie400f</t>
  </si>
  <si>
    <t xml:space="preserve">U</t>
  </si>
  <si>
    <t xml:space="preserve">Material auxiliar per a muntatge i subjecció a l'obra de les canonades de PVC, sèrie B, de 110 mm de diàmetre.</t>
  </si>
  <si>
    <t xml:space="preserve">mt36tie010fc</t>
  </si>
  <si>
    <t xml:space="preserve">m</t>
  </si>
  <si>
    <t xml:space="preserve">Tub de PVC, sèrie B, de 110 mm de diàmetre i 3,2 mm de gruix, amb extrem atrompetat, segons UNE-EN 1329-1, amb el preu incrementat el 10% en concepte d'accessoris i peces especials.</t>
  </si>
  <si>
    <t xml:space="preserve">mt11var009</t>
  </si>
  <si>
    <t xml:space="preserve">l</t>
  </si>
  <si>
    <t xml:space="preserve">Líquid netejador per enganxat mitjançant adhesiu de tubs i accessoris de PVC.</t>
  </si>
  <si>
    <t xml:space="preserve">mt11var010</t>
  </si>
  <si>
    <t xml:space="preserve">l</t>
  </si>
  <si>
    <t xml:space="preserve">Adhesiu per tubs i accessoris de PVC.</t>
  </si>
  <si>
    <t xml:space="preserve">Subtotal materials:</t>
  </si>
  <si>
    <t xml:space="preserve">Mà d'obra</t>
  </si>
  <si>
    <t xml:space="preserve">mo004</t>
  </si>
  <si>
    <t xml:space="preserve">h</t>
  </si>
  <si>
    <t xml:space="preserve">Oficial 1ª calefactor.</t>
  </si>
  <si>
    <t xml:space="preserve">mo103</t>
  </si>
  <si>
    <t xml:space="preserve">h</t>
  </si>
  <si>
    <t xml:space="preserve">Ajudant calefactor.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</si>
  <si>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</si>
  <si>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</si>
  <si>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</si>
  <si>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</si>
  <si>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1,85€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</si>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</sst>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93" customWidth="1"/>
    <col min="3" max="3" width="6.12" customWidth="1"/>
    <col min="4" max="4" width="77.01" customWidth="1"/>
    <col min="5" max="5" width="13.26" customWidth="1"/>
    <col min="6" max="6" width="10.71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2</v>
      </c>
      <c r="F10" s="12">
        <v>0.8</v>
      </c>
      <c r="G10" s="12">
        <f ca="1">ROUND(INDIRECT(ADDRESS(ROW()+(0), COLUMN()+(-2), 1))*INDIRECT(ADDRESS(ROW()+(0), COLUMN()+(-1), 1)), 2)</f>
        <v>1.6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1">
        <v>2</v>
      </c>
      <c r="F11" s="12">
        <v>5.87</v>
      </c>
      <c r="G11" s="12">
        <f ca="1">ROUND(INDIRECT(ADDRESS(ROW()+(0), COLUMN()+(-2), 1))*INDIRECT(ADDRESS(ROW()+(0), COLUMN()+(-1), 1)), 2)</f>
        <v>11.74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0.008</v>
      </c>
      <c r="F12" s="12">
        <v>38.72</v>
      </c>
      <c r="G12" s="12">
        <f ca="1">ROUND(INDIRECT(ADDRESS(ROW()+(0), COLUMN()+(-2), 1))*INDIRECT(ADDRESS(ROW()+(0), COLUMN()+(-1), 1)), 2)</f>
        <v>0.31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3">
        <v>0.004</v>
      </c>
      <c r="F13" s="14">
        <v>49.36</v>
      </c>
      <c r="G13" s="14">
        <f ca="1">ROUND(INDIRECT(ADDRESS(ROW()+(0), COLUMN()+(-2), 1))*INDIRECT(ADDRESS(ROW()+(0), COLUMN()+(-1), 1)), 2)</f>
        <v>0.2</v>
      </c>
    </row>
    <row r="14" spans="1:7" ht="13.50" thickBot="1" customHeight="1">
      <c r="A14" s="15"/>
      <c r="B14" s="15"/>
      <c r="C14" s="15"/>
      <c r="D14" s="15"/>
      <c r="E14" s="9" t="s">
        <v>24</v>
      </c>
      <c r="F14" s="9"/>
      <c r="G14" s="17">
        <f ca="1">ROUND(SUM(INDIRECT(ADDRESS(ROW()+(-1), COLUMN()+(0), 1)),INDIRECT(ADDRESS(ROW()+(-2), COLUMN()+(0), 1)),INDIRECT(ADDRESS(ROW()+(-3), COLUMN()+(0), 1)),INDIRECT(ADDRESS(ROW()+(-4), COLUMN()+(0), 1))), 2)</f>
        <v>13.85</v>
      </c>
    </row>
    <row r="15" spans="1:7" ht="13.50" thickBot="1" customHeight="1">
      <c r="A15" s="15">
        <v>2</v>
      </c>
      <c r="B15" s="15"/>
      <c r="C15" s="15"/>
      <c r="D15" s="18" t="s">
        <v>25</v>
      </c>
      <c r="E15" s="18"/>
      <c r="F15" s="15"/>
      <c r="G15" s="15"/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1">
        <v>0.394</v>
      </c>
      <c r="F16" s="12">
        <v>30.63</v>
      </c>
      <c r="G16" s="12">
        <f ca="1">ROUND(INDIRECT(ADDRESS(ROW()+(0), COLUMN()+(-2), 1))*INDIRECT(ADDRESS(ROW()+(0), COLUMN()+(-1), 1)), 2)</f>
        <v>12.07</v>
      </c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3">
        <v>0.394</v>
      </c>
      <c r="F17" s="14">
        <v>26.36</v>
      </c>
      <c r="G17" s="14">
        <f ca="1">ROUND(INDIRECT(ADDRESS(ROW()+(0), COLUMN()+(-2), 1))*INDIRECT(ADDRESS(ROW()+(0), COLUMN()+(-1), 1)), 2)</f>
        <v>10.39</v>
      </c>
    </row>
    <row r="18" spans="1:7" ht="13.50" thickBot="1" customHeight="1">
      <c r="A18" s="15"/>
      <c r="B18" s="15"/>
      <c r="C18" s="15"/>
      <c r="D18" s="15"/>
      <c r="E18" s="9" t="s">
        <v>32</v>
      </c>
      <c r="F18" s="9"/>
      <c r="G18" s="17">
        <f ca="1">ROUND(SUM(INDIRECT(ADDRESS(ROW()+(-1), COLUMN()+(0), 1)),INDIRECT(ADDRESS(ROW()+(-2), COLUMN()+(0), 1))), 2)</f>
        <v>22.46</v>
      </c>
    </row>
    <row r="19" spans="1:7" ht="13.50" thickBot="1" customHeight="1">
      <c r="A19" s="15">
        <v>3</v>
      </c>
      <c r="B19" s="15"/>
      <c r="C19" s="15"/>
      <c r="D19" s="18" t="s">
        <v>33</v>
      </c>
      <c r="E19" s="18"/>
      <c r="F19" s="15"/>
      <c r="G19" s="15"/>
    </row>
    <row r="20" spans="1:7" ht="13.50" thickBot="1" customHeight="1">
      <c r="A20" s="19"/>
      <c r="B20" s="19"/>
      <c r="C20" s="20" t="s">
        <v>34</v>
      </c>
      <c r="D20" s="19" t="s">
        <v>35</v>
      </c>
      <c r="E20" s="13">
        <v>2</v>
      </c>
      <c r="F20" s="14">
        <f ca="1">ROUND(SUM(INDIRECT(ADDRESS(ROW()+(-2), COLUMN()+(1), 1)),INDIRECT(ADDRESS(ROW()+(-6), COLUMN()+(1), 1))), 2)</f>
        <v>36.31</v>
      </c>
      <c r="G20" s="14">
        <f ca="1">ROUND(INDIRECT(ADDRESS(ROW()+(0), COLUMN()+(-2), 1))*INDIRECT(ADDRESS(ROW()+(0), COLUMN()+(-1), 1))/100, 2)</f>
        <v>0.73</v>
      </c>
    </row>
    <row r="21" spans="1:7" ht="13.50" thickBot="1" customHeight="1">
      <c r="A21" s="21" t="s">
        <v>36</v>
      </c>
      <c r="B21" s="21"/>
      <c r="C21" s="22"/>
      <c r="D21" s="23"/>
      <c r="E21" s="24" t="s">
        <v>37</v>
      </c>
      <c r="F21" s="25"/>
      <c r="G21" s="26">
        <f ca="1">ROUND(SUM(INDIRECT(ADDRESS(ROW()+(-1), COLUMN()+(0), 1)),INDIRECT(ADDRESS(ROW()+(-3), COLUMN()+(0), 1)),INDIRECT(ADDRESS(ROW()+(-7), COLUMN()+(0), 1))), 2)</f>
        <v>37.04</v>
      </c>
    </row>
  </sheetData>
  <mergeCells count="23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E14:F14"/>
    <mergeCell ref="A15:B15"/>
    <mergeCell ref="D15:E15"/>
    <mergeCell ref="A16:B16"/>
    <mergeCell ref="A17:B17"/>
    <mergeCell ref="A18:B18"/>
    <mergeCell ref="E18:F18"/>
    <mergeCell ref="A19:B19"/>
    <mergeCell ref="D19:E19"/>
    <mergeCell ref="A20:B20"/>
    <mergeCell ref="A21:D21"/>
    <mergeCell ref="E21:F21"/>
  </mergeCells>
  <pageMargins left="0.147638" right="0.147638" top="0.206693" bottom="0.206693" header="0.0" footer="0.0"/>
  <pageSetup paperSize="9" orientation="portrait"/>
  <rowBreaks count="0" manualBreakCount="0">
    </rowBreaks>
</worksheet>
</file>