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<sst xmlns="http://schemas.openxmlformats.org/spreadsheetml/2006/main" count="65" uniqueCount="65">
  <si>
    <t xml:space="preserve"/>
  </si>
  <si>
    <t xml:space="preserve">ICE114</t>
  </si>
  <si>
    <t xml:space="preserve">m²</t>
  </si>
  <si>
    <t xml:space="preserve">Sistema de calefacció i refrigeració per terra radiant, amb capa de morter, "SAUNIER DUVAL".</t>
  </si>
  <si>
    <r>
      <rPr>
        <sz val="8.25"/>
        <color rgb="FF000000"/>
        <rFont val="Arial"/>
        <family val="2"/>
      </rPr>
      <t xml:space="preserve">Sistema de calefacció per terra radiant "SAUNIER DUVAL", format per, banda d'escuma de polietilè amb valona plàstic, panell de galets de poliestirè expandit amb làmina superficial termoconformada, de 10 mm d'espessor, 32 mm d'altura total, tub de polietilè reticulat/barrera d'oxigen/polietilè reticulat (PE-Xa/EVOH/PE-Xa) de 16 mm de diàmetre exterior i 1,8 mm de gruix, amb grapes especials per a subjecció de canonada i morter autoanivellant, "SAUNIER DUVAL", CA - C20 - F4 segons UNE-EN 13813, de 50 mm d'espessor. Totalment muntat, connexionat i provat.</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</si>
  <si>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</si>
  <si>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</si>
  <si>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</si>
  <si>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</si>
  <si>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</si>
  <si>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</si>
  <si>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</si>
  <si>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mt38srs120b</t>
  </si>
  <si>
    <t xml:space="preserve">m</t>
  </si>
  <si>
    <t xml:space="preserve">Banda d'escuma de polietilè amb valona plàstic, "SAUNIER DUVAL", de 180x7 mm.</t>
  </si>
  <si>
    <t xml:space="preserve">mt38srs106a</t>
  </si>
  <si>
    <t xml:space="preserve">m²</t>
  </si>
  <si>
    <t xml:space="preserve">Panell de galets de poliestirè expandit amb làmina superficial termoconformada, de 10 mm d'espessor, 32 mm d'altura total, "SAUNIER DUVAL", de 1400x800 mm, pas del tub múltiple de 5 cm, coeficient de conductivitat tèrmica 0,033 W/(mK).</t>
  </si>
  <si>
    <t xml:space="preserve">mt38srs011c</t>
  </si>
  <si>
    <t xml:space="preserve">m</t>
  </si>
  <si>
    <t xml:space="preserve">Tub de polietilè reticulat/barrera d'oxigen/polietilè reticulat (PE-Xa/EVOH/PE-Xa) de 16 mm de diàmetre exterior i 1,8 mm de gruix, "SAUNIER DUVAL", subministrat en rotllos de 200 m de longitud.</t>
  </si>
  <si>
    <t xml:space="preserve">mt38srs104</t>
  </si>
  <si>
    <t xml:space="preserve">U</t>
  </si>
  <si>
    <t xml:space="preserve">Grapa per a subjecció de canonada sobre panell aïllant en rotllo, "SAUNIER DUVAL".</t>
  </si>
  <si>
    <t xml:space="preserve">mt09mal020a</t>
  </si>
  <si>
    <t xml:space="preserve">m³</t>
  </si>
  <si>
    <t xml:space="preserve">Morter autoanivellant, CA - C20 - F4 segons UNE-EN 13813, a base de sulfat càlcic, per a espessors de 2,5 a 7,0 cm, utilitzat en anivellació de paviments.</t>
  </si>
  <si>
    <t xml:space="preserve">mt08aaa010a</t>
  </si>
  <si>
    <t xml:space="preserve">m³</t>
  </si>
  <si>
    <t xml:space="preserve">Aigua.</t>
  </si>
  <si>
    <t xml:space="preserve">Subtotal materials:</t>
  </si>
  <si>
    <t xml:space="preserve">Equip i maquinària</t>
  </si>
  <si>
    <t xml:space="preserve">mq06pym020</t>
  </si>
  <si>
    <t xml:space="preserve">h</t>
  </si>
  <si>
    <t xml:space="preserve">Mescladora-bombadora per morters autoanivellants.</t>
  </si>
  <si>
    <t xml:space="preserve">Subtotal equip i maquinària:</t>
  </si>
  <si>
    <t xml:space="preserve">Mà d'obra</t>
  </si>
  <si>
    <t xml:space="preserve">mo004</t>
  </si>
  <si>
    <t xml:space="preserve">h</t>
  </si>
  <si>
    <t xml:space="preserve">Oficial 1ª calefactor.</t>
  </si>
  <si>
    <t xml:space="preserve">mo103</t>
  </si>
  <si>
    <t xml:space="preserve">h</t>
  </si>
  <si>
    <t xml:space="preserve">Ajudant calefactor.</t>
  </si>
  <si>
    <t xml:space="preserve">mo031</t>
  </si>
  <si>
    <t xml:space="preserve">h</t>
  </si>
  <si>
    <t xml:space="preserve">Oficial 1ª aplicador de morter autoanivellant.</t>
  </si>
  <si>
    <t xml:space="preserve">mo069</t>
  </si>
  <si>
    <t xml:space="preserve">h</t>
  </si>
  <si>
    <t xml:space="preserve">Ajudant aplicador de morter autoanivellant.</t>
  </si>
  <si>
    <t xml:space="preserve">Subtotal mà d'obra:</t>
  </si>
  <si>
    <t xml:space="preserve">Costos directes complementaris</t>
  </si>
  <si>
    <t xml:space="preserve">%</t>
  </si>
  <si>
    <t xml:space="preserve">Costos directes complementaris</t>
  </si>
  <si>
    <t xml:space="preserve">Cost de manteniment decennal: 5,13€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</si>
  <si>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</si>
  <si>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</si>
  <si>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</si>
  <si>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</si>
  <si>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</si>
  <si>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13813:2002</t>
  </si>
  <si>
    <t xml:space="preserve">1/3/4</t>
  </si>
  <si>
    <t xml:space="preserve">Mortero para recrecidos y acabados de suelos. Propiedades y requisitos.</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</si>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</sst>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19" customWidth="1"/>
    <col min="4" max="4" width="5.44" customWidth="1"/>
    <col min="5" max="5" width="73.27" customWidth="1"/>
    <col min="6" max="6" width="2.21" customWidth="1"/>
    <col min="7" max="7" width="12.24" customWidth="1"/>
    <col min="8" max="8" width="12.75"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3"/>
      <c r="D3" s="2" t="s">
        <v>3</v>
      </c>
      <c r="E3" s="2"/>
      <c r="F3" s="2"/>
      <c r="G3" s="2"/>
      <c r="H3" s="2"/>
      <c r="I3" s="2"/>
    </row>
    <row r="5" spans="1:9" ht="55.50" thickBot="1" customHeight="1">
      <c r="A5" s="5" t="s">
        <v>4</v>
      </c>
      <c r="B5" s="5"/>
      <c r="C5" s="5"/>
      <c r="D5" s="5"/>
      <c r="E5" s="5"/>
      <c r="F5" s="5"/>
      <c r="G5" s="5"/>
      <c r="H5" s="5"/>
      <c r="I5" s="5"/>
    </row>
    <row r="8" spans="1:9" ht="24.00" thickBot="1" customHeight="1">
      <c r="A8" s="6" t="s">
        <v>5</v>
      </c>
      <c r="B8" s="6"/>
      <c r="C8" s="6" t="s">
        <v>6</v>
      </c>
      <c r="D8" s="6"/>
      <c r="E8" s="6" t="s">
        <v>7</v>
      </c>
      <c r="F8" s="7" t="s">
        <v>8</v>
      </c>
      <c r="G8" s="7"/>
      <c r="H8" s="7" t="s">
        <v>9</v>
      </c>
      <c r="I8" s="7" t="s">
        <v>10</v>
      </c>
    </row>
    <row r="9" spans="1:9" ht="13.50" thickBot="1" customHeight="1">
      <c r="A9" s="8">
        <v>1</v>
      </c>
      <c r="B9" s="8"/>
      <c r="C9" s="8"/>
      <c r="D9" s="8"/>
      <c r="E9" s="9" t="s">
        <v>11</v>
      </c>
      <c r="F9" s="9"/>
      <c r="G9" s="9"/>
      <c r="H9" s="8"/>
      <c r="I9" s="8"/>
    </row>
    <row r="10" spans="1:9" ht="13.50" thickBot="1" customHeight="1">
      <c r="A10" s="1" t="s">
        <v>12</v>
      </c>
      <c r="B10" s="1"/>
      <c r="C10" s="10" t="s">
        <v>13</v>
      </c>
      <c r="D10" s="10"/>
      <c r="E10" s="1" t="s">
        <v>14</v>
      </c>
      <c r="F10" s="11">
        <v>0.6</v>
      </c>
      <c r="G10" s="11"/>
      <c r="H10" s="12">
        <v>1.12</v>
      </c>
      <c r="I10" s="12">
        <f ca="1">ROUND(INDIRECT(ADDRESS(ROW()+(0), COLUMN()+(-3), 1))*INDIRECT(ADDRESS(ROW()+(0), COLUMN()+(-1), 1)), 2)</f>
        <v>0.67</v>
      </c>
    </row>
    <row r="11" spans="1:9" ht="34.50" thickBot="1" customHeight="1">
      <c r="A11" s="1" t="s">
        <v>15</v>
      </c>
      <c r="B11" s="1"/>
      <c r="C11" s="10" t="s">
        <v>16</v>
      </c>
      <c r="D11" s="10"/>
      <c r="E11" s="1" t="s">
        <v>17</v>
      </c>
      <c r="F11" s="11">
        <v>1</v>
      </c>
      <c r="G11" s="11"/>
      <c r="H11" s="12">
        <v>24.13</v>
      </c>
      <c r="I11" s="12">
        <f ca="1">ROUND(INDIRECT(ADDRESS(ROW()+(0), COLUMN()+(-3), 1))*INDIRECT(ADDRESS(ROW()+(0), COLUMN()+(-1), 1)), 2)</f>
        <v>24.13</v>
      </c>
    </row>
    <row r="12" spans="1:9" ht="34.50" thickBot="1" customHeight="1">
      <c r="A12" s="1" t="s">
        <v>18</v>
      </c>
      <c r="B12" s="1"/>
      <c r="C12" s="10" t="s">
        <v>19</v>
      </c>
      <c r="D12" s="10"/>
      <c r="E12" s="1" t="s">
        <v>20</v>
      </c>
      <c r="F12" s="11">
        <v>6.667</v>
      </c>
      <c r="G12" s="11"/>
      <c r="H12" s="12">
        <v>1.37</v>
      </c>
      <c r="I12" s="12">
        <f ca="1">ROUND(INDIRECT(ADDRESS(ROW()+(0), COLUMN()+(-3), 1))*INDIRECT(ADDRESS(ROW()+(0), COLUMN()+(-1), 1)), 2)</f>
        <v>9.13</v>
      </c>
    </row>
    <row r="13" spans="1:9" ht="13.50" thickBot="1" customHeight="1">
      <c r="A13" s="1" t="s">
        <v>21</v>
      </c>
      <c r="B13" s="1"/>
      <c r="C13" s="10" t="s">
        <v>22</v>
      </c>
      <c r="D13" s="10"/>
      <c r="E13" s="1" t="s">
        <v>23</v>
      </c>
      <c r="F13" s="11">
        <v>13.333</v>
      </c>
      <c r="G13" s="11"/>
      <c r="H13" s="12">
        <v>0.13</v>
      </c>
      <c r="I13" s="12">
        <f ca="1">ROUND(INDIRECT(ADDRESS(ROW()+(0), COLUMN()+(-3), 1))*INDIRECT(ADDRESS(ROW()+(0), COLUMN()+(-1), 1)), 2)</f>
        <v>1.73</v>
      </c>
    </row>
    <row r="14" spans="1:9" ht="24.00" thickBot="1" customHeight="1">
      <c r="A14" s="1" t="s">
        <v>24</v>
      </c>
      <c r="B14" s="1"/>
      <c r="C14" s="10" t="s">
        <v>25</v>
      </c>
      <c r="D14" s="10"/>
      <c r="E14" s="1" t="s">
        <v>26</v>
      </c>
      <c r="F14" s="11">
        <v>0.05</v>
      </c>
      <c r="G14" s="11"/>
      <c r="H14" s="12">
        <v>259.96</v>
      </c>
      <c r="I14" s="12">
        <f ca="1">ROUND(INDIRECT(ADDRESS(ROW()+(0), COLUMN()+(-3), 1))*INDIRECT(ADDRESS(ROW()+(0), COLUMN()+(-1), 1)), 2)</f>
        <v>13</v>
      </c>
    </row>
    <row r="15" spans="1:9" ht="13.50" thickBot="1" customHeight="1">
      <c r="A15" s="1" t="s">
        <v>27</v>
      </c>
      <c r="B15" s="1"/>
      <c r="C15" s="10" t="s">
        <v>28</v>
      </c>
      <c r="D15" s="10"/>
      <c r="E15" s="1" t="s">
        <v>29</v>
      </c>
      <c r="F15" s="13">
        <v>0.004</v>
      </c>
      <c r="G15" s="13"/>
      <c r="H15" s="14">
        <v>1.5</v>
      </c>
      <c r="I15" s="14">
        <f ca="1">ROUND(INDIRECT(ADDRESS(ROW()+(0), COLUMN()+(-3), 1))*INDIRECT(ADDRESS(ROW()+(0), COLUMN()+(-1), 1)), 2)</f>
        <v>0.01</v>
      </c>
    </row>
    <row r="16" spans="1:9" ht="13.50" thickBot="1" customHeight="1">
      <c r="A16" s="15"/>
      <c r="B16" s="15"/>
      <c r="C16" s="15"/>
      <c r="D16" s="15"/>
      <c r="E16" s="15"/>
      <c r="F16" s="9" t="s">
        <v>30</v>
      </c>
      <c r="G16" s="9"/>
      <c r="H16" s="9"/>
      <c r="I16" s="17">
        <f ca="1">ROUND(SUM(INDIRECT(ADDRESS(ROW()+(-1), COLUMN()+(0), 1)),INDIRECT(ADDRESS(ROW()+(-2), COLUMN()+(0), 1)),INDIRECT(ADDRESS(ROW()+(-3), COLUMN()+(0), 1)),INDIRECT(ADDRESS(ROW()+(-4), COLUMN()+(0), 1)),INDIRECT(ADDRESS(ROW()+(-5), COLUMN()+(0), 1)),INDIRECT(ADDRESS(ROW()+(-6), COLUMN()+(0), 1))), 2)</f>
        <v>48.67</v>
      </c>
    </row>
    <row r="17" spans="1:9" ht="13.50" thickBot="1" customHeight="1">
      <c r="A17" s="15">
        <v>2</v>
      </c>
      <c r="B17" s="15"/>
      <c r="C17" s="15"/>
      <c r="D17" s="15"/>
      <c r="E17" s="18" t="s">
        <v>31</v>
      </c>
      <c r="F17" s="18"/>
      <c r="G17" s="18"/>
      <c r="H17" s="15"/>
      <c r="I17" s="15"/>
    </row>
    <row r="18" spans="1:9" ht="13.50" thickBot="1" customHeight="1">
      <c r="A18" s="1" t="s">
        <v>32</v>
      </c>
      <c r="B18" s="1"/>
      <c r="C18" s="10" t="s">
        <v>33</v>
      </c>
      <c r="D18" s="10"/>
      <c r="E18" s="1" t="s">
        <v>34</v>
      </c>
      <c r="F18" s="13">
        <v>0.058</v>
      </c>
      <c r="G18" s="13"/>
      <c r="H18" s="14">
        <v>10.91</v>
      </c>
      <c r="I18" s="14">
        <f ca="1">ROUND(INDIRECT(ADDRESS(ROW()+(0), COLUMN()+(-3), 1))*INDIRECT(ADDRESS(ROW()+(0), COLUMN()+(-1), 1)), 2)</f>
        <v>0.63</v>
      </c>
    </row>
    <row r="19" spans="1:9" ht="13.50" thickBot="1" customHeight="1">
      <c r="A19" s="15"/>
      <c r="B19" s="15"/>
      <c r="C19" s="15"/>
      <c r="D19" s="15"/>
      <c r="E19" s="15"/>
      <c r="F19" s="9" t="s">
        <v>35</v>
      </c>
      <c r="G19" s="9"/>
      <c r="H19" s="9"/>
      <c r="I19" s="17">
        <f ca="1">ROUND(SUM(INDIRECT(ADDRESS(ROW()+(-1), COLUMN()+(0), 1))), 2)</f>
        <v>0.63</v>
      </c>
    </row>
    <row r="20" spans="1:9" ht="13.50" thickBot="1" customHeight="1">
      <c r="A20" s="15">
        <v>3</v>
      </c>
      <c r="B20" s="15"/>
      <c r="C20" s="15"/>
      <c r="D20" s="15"/>
      <c r="E20" s="18" t="s">
        <v>36</v>
      </c>
      <c r="F20" s="18"/>
      <c r="G20" s="18"/>
      <c r="H20" s="15"/>
      <c r="I20" s="15"/>
    </row>
    <row r="21" spans="1:9" ht="13.50" thickBot="1" customHeight="1">
      <c r="A21" s="1" t="s">
        <v>37</v>
      </c>
      <c r="B21" s="1"/>
      <c r="C21" s="10" t="s">
        <v>38</v>
      </c>
      <c r="D21" s="10"/>
      <c r="E21" s="1" t="s">
        <v>39</v>
      </c>
      <c r="F21" s="11">
        <v>0.875</v>
      </c>
      <c r="G21" s="11"/>
      <c r="H21" s="12">
        <v>29.34</v>
      </c>
      <c r="I21" s="12">
        <f ca="1">ROUND(INDIRECT(ADDRESS(ROW()+(0), COLUMN()+(-3), 1))*INDIRECT(ADDRESS(ROW()+(0), COLUMN()+(-1), 1)), 2)</f>
        <v>25.67</v>
      </c>
    </row>
    <row r="22" spans="1:9" ht="13.50" thickBot="1" customHeight="1">
      <c r="A22" s="1" t="s">
        <v>40</v>
      </c>
      <c r="B22" s="1"/>
      <c r="C22" s="10" t="s">
        <v>41</v>
      </c>
      <c r="D22" s="10"/>
      <c r="E22" s="1" t="s">
        <v>42</v>
      </c>
      <c r="F22" s="11">
        <v>0.875</v>
      </c>
      <c r="G22" s="11"/>
      <c r="H22" s="12">
        <v>25.25</v>
      </c>
      <c r="I22" s="12">
        <f ca="1">ROUND(INDIRECT(ADDRESS(ROW()+(0), COLUMN()+(-3), 1))*INDIRECT(ADDRESS(ROW()+(0), COLUMN()+(-1), 1)), 2)</f>
        <v>22.09</v>
      </c>
    </row>
    <row r="23" spans="1:9" ht="13.50" thickBot="1" customHeight="1">
      <c r="A23" s="1" t="s">
        <v>43</v>
      </c>
      <c r="B23" s="1"/>
      <c r="C23" s="10" t="s">
        <v>44</v>
      </c>
      <c r="D23" s="10"/>
      <c r="E23" s="1" t="s">
        <v>45</v>
      </c>
      <c r="F23" s="11">
        <v>0.065</v>
      </c>
      <c r="G23" s="11"/>
      <c r="H23" s="12">
        <v>28.42</v>
      </c>
      <c r="I23" s="12">
        <f ca="1">ROUND(INDIRECT(ADDRESS(ROW()+(0), COLUMN()+(-3), 1))*INDIRECT(ADDRESS(ROW()+(0), COLUMN()+(-1), 1)), 2)</f>
        <v>1.85</v>
      </c>
    </row>
    <row r="24" spans="1:9" ht="13.50" thickBot="1" customHeight="1">
      <c r="A24" s="1" t="s">
        <v>46</v>
      </c>
      <c r="B24" s="1"/>
      <c r="C24" s="10" t="s">
        <v>47</v>
      </c>
      <c r="D24" s="10"/>
      <c r="E24" s="1" t="s">
        <v>48</v>
      </c>
      <c r="F24" s="13">
        <v>0.065</v>
      </c>
      <c r="G24" s="13"/>
      <c r="H24" s="14">
        <v>25.28</v>
      </c>
      <c r="I24" s="14">
        <f ca="1">ROUND(INDIRECT(ADDRESS(ROW()+(0), COLUMN()+(-3), 1))*INDIRECT(ADDRESS(ROW()+(0), COLUMN()+(-1), 1)), 2)</f>
        <v>1.64</v>
      </c>
    </row>
    <row r="25" spans="1:9" ht="13.50" thickBot="1" customHeight="1">
      <c r="A25" s="15"/>
      <c r="B25" s="15"/>
      <c r="C25" s="15"/>
      <c r="D25" s="15"/>
      <c r="E25" s="15"/>
      <c r="F25" s="9" t="s">
        <v>49</v>
      </c>
      <c r="G25" s="9"/>
      <c r="H25" s="9"/>
      <c r="I25" s="17">
        <f ca="1">ROUND(SUM(INDIRECT(ADDRESS(ROW()+(-1), COLUMN()+(0), 1)),INDIRECT(ADDRESS(ROW()+(-2), COLUMN()+(0), 1)),INDIRECT(ADDRESS(ROW()+(-3), COLUMN()+(0), 1)),INDIRECT(ADDRESS(ROW()+(-4), COLUMN()+(0), 1))), 2)</f>
        <v>51.25</v>
      </c>
    </row>
    <row r="26" spans="1:9" ht="13.50" thickBot="1" customHeight="1">
      <c r="A26" s="15">
        <v>4</v>
      </c>
      <c r="B26" s="15"/>
      <c r="C26" s="15"/>
      <c r="D26" s="15"/>
      <c r="E26" s="18" t="s">
        <v>50</v>
      </c>
      <c r="F26" s="18"/>
      <c r="G26" s="18"/>
      <c r="H26" s="15"/>
      <c r="I26" s="15"/>
    </row>
    <row r="27" spans="1:9" ht="13.50" thickBot="1" customHeight="1">
      <c r="A27" s="19"/>
      <c r="B27" s="19"/>
      <c r="C27" s="20" t="s">
        <v>51</v>
      </c>
      <c r="D27" s="20"/>
      <c r="E27" s="19" t="s">
        <v>52</v>
      </c>
      <c r="F27" s="13">
        <v>2</v>
      </c>
      <c r="G27" s="13"/>
      <c r="H27" s="14">
        <f ca="1">ROUND(SUM(INDIRECT(ADDRESS(ROW()+(-2), COLUMN()+(1), 1)),INDIRECT(ADDRESS(ROW()+(-8), COLUMN()+(1), 1)),INDIRECT(ADDRESS(ROW()+(-11), COLUMN()+(1), 1))), 2)</f>
        <v>100.55</v>
      </c>
      <c r="I27" s="14">
        <f ca="1">ROUND(INDIRECT(ADDRESS(ROW()+(0), COLUMN()+(-3), 1))*INDIRECT(ADDRESS(ROW()+(0), COLUMN()+(-1), 1))/100, 2)</f>
        <v>2.01</v>
      </c>
    </row>
    <row r="28" spans="1:9" ht="13.50" thickBot="1" customHeight="1">
      <c r="A28" s="21" t="s">
        <v>53</v>
      </c>
      <c r="B28" s="21"/>
      <c r="C28" s="22"/>
      <c r="D28" s="22"/>
      <c r="E28" s="23"/>
      <c r="F28" s="24" t="s">
        <v>54</v>
      </c>
      <c r="G28" s="24"/>
      <c r="H28" s="25"/>
      <c r="I28" s="26">
        <f ca="1">ROUND(SUM(INDIRECT(ADDRESS(ROW()+(-1), COLUMN()+(0), 1)),INDIRECT(ADDRESS(ROW()+(-3), COLUMN()+(0), 1)),INDIRECT(ADDRESS(ROW()+(-9), COLUMN()+(0), 1)),INDIRECT(ADDRESS(ROW()+(-12), COLUMN()+(0), 1))), 2)</f>
        <v>102.56</v>
      </c>
    </row>
    <row r="31" spans="1:9" ht="13.50" thickBot="1" customHeight="1">
      <c r="A31" s="27" t="s">
        <v>55</v>
      </c>
      <c r="B31" s="27"/>
      <c r="C31" s="27"/>
      <c r="D31" s="27"/>
      <c r="E31" s="27"/>
      <c r="F31" s="27"/>
      <c r="G31" s="27" t="s">
        <v>56</v>
      </c>
      <c r="H31" s="27" t="s">
        <v>57</v>
      </c>
      <c r="I31" s="27" t="s">
        <v>58</v>
      </c>
    </row>
    <row r="32" spans="1:9" ht="13.50" thickBot="1" customHeight="1">
      <c r="A32" s="28" t="s">
        <v>59</v>
      </c>
      <c r="B32" s="28"/>
      <c r="C32" s="28"/>
      <c r="D32" s="28"/>
      <c r="E32" s="28"/>
      <c r="F32" s="28"/>
      <c r="G32" s="29">
        <v>182003</v>
      </c>
      <c r="H32" s="29">
        <v>182004</v>
      </c>
      <c r="I32" s="29" t="s">
        <v>60</v>
      </c>
    </row>
    <row r="33" spans="1:9" ht="13.50" thickBot="1" customHeight="1">
      <c r="A33" s="30" t="s">
        <v>61</v>
      </c>
      <c r="B33" s="30"/>
      <c r="C33" s="30"/>
      <c r="D33" s="30"/>
      <c r="E33" s="30"/>
      <c r="F33" s="30"/>
      <c r="G33" s="31"/>
      <c r="H33" s="31"/>
      <c r="I33" s="31"/>
    </row>
    <row r="36" spans="1:1" ht="33.75" thickBot="1" customHeight="1">
      <c r="A36" s="1" t="s">
        <v>62</v>
      </c>
      <c r="B36" s="1"/>
      <c r="C36" s="1"/>
      <c r="D36" s="1"/>
      <c r="E36" s="1"/>
      <c r="F36" s="1"/>
      <c r="G36" s="1"/>
      <c r="H36" s="1"/>
      <c r="I36" s="1"/>
    </row>
    <row r="37" spans="1:1" ht="33.75" thickBot="1" customHeight="1">
      <c r="A37" s="1" t="s">
        <v>63</v>
      </c>
      <c r="B37" s="1"/>
      <c r="C37" s="1"/>
      <c r="D37" s="1"/>
      <c r="E37" s="1"/>
      <c r="F37" s="1"/>
      <c r="G37" s="1"/>
      <c r="H37" s="1"/>
      <c r="I37" s="1"/>
    </row>
    <row r="38" spans="1:1" ht="33.75" thickBot="1" customHeight="1">
      <c r="A38" s="1" t="s">
        <v>64</v>
      </c>
      <c r="B38" s="1"/>
      <c r="C38" s="1"/>
      <c r="D38" s="1"/>
      <c r="E38" s="1"/>
      <c r="F38" s="1"/>
      <c r="G38" s="1"/>
      <c r="H38" s="1"/>
      <c r="I38" s="1"/>
    </row>
  </sheetData>
  <mergeCells count="75">
    <mergeCell ref="A1:I1"/>
    <mergeCell ref="B3:C3"/>
    <mergeCell ref="D3:I3"/>
    <mergeCell ref="A5:I5"/>
    <mergeCell ref="A8:B8"/>
    <mergeCell ref="C8:D8"/>
    <mergeCell ref="F8:G8"/>
    <mergeCell ref="A9:B9"/>
    <mergeCell ref="C9:D9"/>
    <mergeCell ref="E9:G9"/>
    <mergeCell ref="A10:B10"/>
    <mergeCell ref="C10:D10"/>
    <mergeCell ref="F10:G10"/>
    <mergeCell ref="A11:B11"/>
    <mergeCell ref="C11:D11"/>
    <mergeCell ref="F11:G11"/>
    <mergeCell ref="A12:B12"/>
    <mergeCell ref="C12:D12"/>
    <mergeCell ref="F12:G12"/>
    <mergeCell ref="A13:B13"/>
    <mergeCell ref="C13:D13"/>
    <mergeCell ref="F13:G13"/>
    <mergeCell ref="A14:B14"/>
    <mergeCell ref="C14:D14"/>
    <mergeCell ref="F14:G14"/>
    <mergeCell ref="A15:B15"/>
    <mergeCell ref="C15:D15"/>
    <mergeCell ref="F15:G15"/>
    <mergeCell ref="A16:B16"/>
    <mergeCell ref="C16:D16"/>
    <mergeCell ref="F16:H16"/>
    <mergeCell ref="A17:B17"/>
    <mergeCell ref="C17:D17"/>
    <mergeCell ref="E17:G17"/>
    <mergeCell ref="A18:B18"/>
    <mergeCell ref="C18:D18"/>
    <mergeCell ref="F18:G18"/>
    <mergeCell ref="A19:B19"/>
    <mergeCell ref="C19:D19"/>
    <mergeCell ref="F19:H19"/>
    <mergeCell ref="A20:B20"/>
    <mergeCell ref="C20:D20"/>
    <mergeCell ref="E20:G20"/>
    <mergeCell ref="A21:B21"/>
    <mergeCell ref="C21:D21"/>
    <mergeCell ref="F21:G21"/>
    <mergeCell ref="A22:B22"/>
    <mergeCell ref="C22:D22"/>
    <mergeCell ref="F22:G22"/>
    <mergeCell ref="A23:B23"/>
    <mergeCell ref="C23:D23"/>
    <mergeCell ref="F23:G23"/>
    <mergeCell ref="A24:B24"/>
    <mergeCell ref="C24:D24"/>
    <mergeCell ref="F24:G24"/>
    <mergeCell ref="A25:B25"/>
    <mergeCell ref="C25:D25"/>
    <mergeCell ref="F25:H25"/>
    <mergeCell ref="A26:B26"/>
    <mergeCell ref="C26:D26"/>
    <mergeCell ref="E26:G26"/>
    <mergeCell ref="A27:B27"/>
    <mergeCell ref="C27:D27"/>
    <mergeCell ref="F27:G27"/>
    <mergeCell ref="A28:E28"/>
    <mergeCell ref="F28:H28"/>
    <mergeCell ref="A31:F31"/>
    <mergeCell ref="A32:F32"/>
    <mergeCell ref="G32:G33"/>
    <mergeCell ref="H32:H33"/>
    <mergeCell ref="I32:I33"/>
    <mergeCell ref="A33:F33"/>
    <mergeCell ref="A36:I36"/>
    <mergeCell ref="A37:I37"/>
    <mergeCell ref="A38:I38"/>
  </mergeCells>
  <pageMargins left="0.147638" right="0.147638" top="0.206693" bottom="0.206693" header="0.0" footer="0.0"/>
  <pageSetup paperSize="9" orientation="portrait"/>
  <rowBreaks count="0" manualBreakCount="0">
    </rowBreaks>
</worksheet>
</file>