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<sst xmlns="http://schemas.openxmlformats.org/spreadsheetml/2006/main" count="35" uniqueCount="35">
  <si>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</si>
  <si>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ICS053</t>
  </si>
  <si>
    <t xml:space="preserve">U</t>
  </si>
  <si>
    <t xml:space="preserve">Interacumulador amb grup hidràulic i centraleta de control, per a producció d'A.C.S..</t>
  </si>
  <si>
    <r>
      <rPr>
        <sz val="8.25"/>
        <color rgb="FF000000"/>
        <rFont val="Arial"/>
        <family val="2"/>
      </rPr>
      <t xml:space="preserve">Interacumulador integral per a habitatge unifamiliar, format per: dipòsit d'acer vitrificat de 290 l, 1685 mm d'altura i 620 mm de diàmetre, acabat exterior amb folre de polipropilè enconxat desmuntable, aïllament d'escuma rígida de poliuretà injectat en motllo, serpentí, protecció contra corrosió mitjançant ànode de magnesi amb mesurador de càrrega, grup hidràulic amb bomba, termòmetre, vàlvules d'equilibrat, seguretat, retenció, emplenat i buidat, centraleta electrònica de tipus diferencial amb entrades per a 3 sondes de temperatura Pt1000, sortida per a un relé electromecànic i pantalla de monitorització, per a funcionament manual o automàtic, apagat programable, refrigeració de captadors solars, limitació de les temperatures màximes a l'acumulador i al captador solar, comptador calorífic, dispositiu antiglaç, rellotge horari i avís d'errades.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</si>
  <si>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</si>
  <si>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</si>
  <si>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</si>
  <si>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</si>
  <si>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</si>
  <si>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</si>
  <si>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</si>
  <si>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mt38csg045d</t>
  </si>
  <si>
    <t xml:space="preserve">U</t>
  </si>
  <si>
    <t xml:space="preserve">Interacumulador integral per a habitatge unifamiliar, format per: dipòsit d'acer vitrificat de 290 l, 1685 mm d'altura i 620 mm de diàmetre, acabat exterior amb folre de polipropilè enconxat desmuntable, aïllament d'escuma rígida de poliuretà injectat en motllo, serpentí, protecció contra corrosió mitjançant ànode de magnesi amb mesurador de càrrega, grup hidràulic amb bomba, termòmetre, vàlvules d'equilibrat, seguretat, retenció, emplenat i buidat, centraleta electrònica de tipus diferencial amb entrades per a 3 sondes de temperatura Pt1000, sortida per a un relé electromecànic i pantalla de monitorització, per a funcionament manual o automàtic, apagat programable, refrigeració de captadors solars, limitació de les temperatures màximes a l'acumulador i al captador solar, comptador calorífic, dispositiu antiglaç, rellotge horari i avís d'errades.</t>
  </si>
  <si>
    <t xml:space="preserve">mt37sve010c</t>
  </si>
  <si>
    <t xml:space="preserve">U</t>
  </si>
  <si>
    <t xml:space="preserve">Vàlvula d'esfera de llautó niquelat per roscar de 3/4".</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</si>
  <si>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</si>
  <si>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</si>
  <si>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</si>
  <si>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</si>
  <si>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</si>
  <si>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</si>
  <si>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</si>
  <si>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</si>
  <si>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</si>
  <si>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</si>
  <si>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</si>
  <si>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</si>
  <si>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</si>
  <si>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</si>
  <si>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</si>
  <si>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473,56€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</si>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</sst>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2098</v>
      </c>
      <c r="H10" s="12">
        <f ca="1">ROUND(INDIRECT(ADDRESS(ROW()+(0), COLUMN()+(-2), 1))*INDIRECT(ADDRESS(ROW()+(0), COLUMN()+(-1), 1)), 2)</f>
        <v>2098</v>
      </c>
    </row>
    <row r="11" spans="1:8" ht="13.50" thickBot="1" customHeight="1">
      <c r="A11" s="1" t="s">
        <v>15</v>
      </c>
      <c r="B11" s="1"/>
      <c r="C11" s="1"/>
      <c r="D11" s="10" t="s">
        <v>16</v>
      </c>
      <c r="E11" s="1" t="s">
        <v>17</v>
      </c>
      <c r="F11" s="11">
        <v>4</v>
      </c>
      <c r="G11" s="12">
        <v>7.3</v>
      </c>
      <c r="H11" s="12">
        <f ca="1">ROUND(INDIRECT(ADDRESS(ROW()+(0), COLUMN()+(-2), 1))*INDIRECT(ADDRESS(ROW()+(0), COLUMN()+(-1), 1)), 2)</f>
        <v>29.2</v>
      </c>
    </row>
    <row r="12" spans="1:8" ht="13.50" thickBot="1" customHeight="1">
      <c r="A12" s="1" t="s">
        <v>18</v>
      </c>
      <c r="B12" s="1"/>
      <c r="C12" s="1"/>
      <c r="D12" s="10" t="s">
        <v>19</v>
      </c>
      <c r="E12" s="1" t="s">
        <v>20</v>
      </c>
      <c r="F12" s="13">
        <v>1</v>
      </c>
      <c r="G12" s="14">
        <v>1.45</v>
      </c>
      <c r="H12" s="14">
        <f ca="1">ROUND(INDIRECT(ADDRESS(ROW()+(0), COLUMN()+(-2), 1))*INDIRECT(ADDRESS(ROW()+(0), COLUMN()+(-1), 1)), 2)</f>
        <v>1.45</v>
      </c>
    </row>
    <row r="13" spans="1:8" ht="13.50" thickBot="1" customHeight="1">
      <c r="A13" s="15"/>
      <c r="B13" s="15"/>
      <c r="C13" s="15"/>
      <c r="D13" s="15"/>
      <c r="E13" s="15"/>
      <c r="F13" s="9" t="s">
        <v>21</v>
      </c>
      <c r="G13" s="9"/>
      <c r="H13" s="17">
        <f ca="1">ROUND(SUM(INDIRECT(ADDRESS(ROW()+(-1), COLUMN()+(0), 1)),INDIRECT(ADDRESS(ROW()+(-2), COLUMN()+(0), 1)),INDIRECT(ADDRESS(ROW()+(-3), COLUMN()+(0), 1))), 2)</f>
        <v>2128.65</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1.556</v>
      </c>
      <c r="G15" s="12">
        <v>28.39</v>
      </c>
      <c r="H15" s="12">
        <f ca="1">ROUND(INDIRECT(ADDRESS(ROW()+(0), COLUMN()+(-2), 1))*INDIRECT(ADDRESS(ROW()+(0), COLUMN()+(-1), 1)), 2)</f>
        <v>44.17</v>
      </c>
    </row>
    <row r="16" spans="1:8" ht="13.50" thickBot="1" customHeight="1">
      <c r="A16" s="1" t="s">
        <v>26</v>
      </c>
      <c r="B16" s="1"/>
      <c r="C16" s="1"/>
      <c r="D16" s="10" t="s">
        <v>27</v>
      </c>
      <c r="E16" s="1" t="s">
        <v>28</v>
      </c>
      <c r="F16" s="13">
        <v>1.556</v>
      </c>
      <c r="G16" s="14">
        <v>24.43</v>
      </c>
      <c r="H16" s="14">
        <f ca="1">ROUND(INDIRECT(ADDRESS(ROW()+(0), COLUMN()+(-2), 1))*INDIRECT(ADDRESS(ROW()+(0), COLUMN()+(-1), 1)), 2)</f>
        <v>38.01</v>
      </c>
    </row>
    <row r="17" spans="1:8" ht="13.50" thickBot="1" customHeight="1">
      <c r="A17" s="15"/>
      <c r="B17" s="15"/>
      <c r="C17" s="15"/>
      <c r="D17" s="15"/>
      <c r="E17" s="15"/>
      <c r="F17" s="9" t="s">
        <v>29</v>
      </c>
      <c r="G17" s="9"/>
      <c r="H17" s="17">
        <f ca="1">ROUND(SUM(INDIRECT(ADDRESS(ROW()+(-1), COLUMN()+(0), 1)),INDIRECT(ADDRESS(ROW()+(-2), COLUMN()+(0), 1))), 2)</f>
        <v>82.18</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2210.83</v>
      </c>
      <c r="H19" s="14">
        <f ca="1">ROUND(INDIRECT(ADDRESS(ROW()+(0), COLUMN()+(-2), 1))*INDIRECT(ADDRESS(ROW()+(0), COLUMN()+(-1), 1))/100, 2)</f>
        <v>44.22</v>
      </c>
    </row>
    <row r="20" spans="1:8" ht="13.50" thickBot="1" customHeight="1">
      <c r="A20" s="21" t="s">
        <v>33</v>
      </c>
      <c r="B20" s="21"/>
      <c r="C20" s="21"/>
      <c r="D20" s="22"/>
      <c r="E20" s="23"/>
      <c r="F20" s="24" t="s">
        <v>34</v>
      </c>
      <c r="G20" s="25"/>
      <c r="H20" s="26">
        <f ca="1">ROUND(SUM(INDIRECT(ADDRESS(ROW()+(-1), COLUMN()+(0), 1)),INDIRECT(ADDRESS(ROW()+(-3), COLUMN()+(0), 1)),INDIRECT(ADDRESS(ROW()+(-7), COLUMN()+(0), 1))), 2)</f>
        <v>2255.05</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