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<sst xmlns="http://schemas.openxmlformats.org/spreadsheetml/2006/main" count="149" uniqueCount="149">
  <si>
    <t xml:space="preserve"/>
  </si>
  <si>
    <t xml:space="preserve">IEI015</t>
  </si>
  <si>
    <t xml:space="preserve">U</t>
  </si>
  <si>
    <t xml:space="preserve">Xarxa de distribució interior en habitatge unifamiliar.</t>
  </si>
  <si>
    <r>
      <rPr>
        <sz val="8.25"/>
        <color rgb="FF000000"/>
        <rFont val="Arial"/>
        <family val="2"/>
      </rPr>
      <t xml:space="preserve">Xarxa elèctrica de distribució interior d'un habitatge unifamiliar amb electrificació elevada, amb les següents estances: accés, vestíbul, passadís, menjador, dormitori doble, 2 dormitoris senzills, bany, bany petit, cuina, galeria, terrassa, garatge, composta de: quadre general de comandament i protecció; circuits interiors amb cablejat sota tub protector: C1, C2, C3, C4, C5, C7, del tipus C2, C12 del tipus C5, 1 circuit per enllumenat d'emergència en garatge, C13 circuit per a recàrrega de vehicles elèctrics; mecanismes gamma bàsica (tecla o tapa i marc: blanc; embellidor: blanc). El preu no inclou l'estació de recàrrega de vehicles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</si>
  <si>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</si>
  <si>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</si>
  <si>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</si>
  <si>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</si>
  <si>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</si>
  <si>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</si>
  <si>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</si>
  <si>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mt35cgm040m</t>
  </si>
  <si>
    <t xml:space="preserve">U</t>
  </si>
  <si>
    <t xml:space="preserve">Caixa encastable amb porta opaca, per allotjament del interruptor de control de potència (ICP) en compartiment independent i precintable i els interruptors de protecció de la instal·lació, 1 fila de 4 mòduls (ICP) + 2 files de 24 mòduls. Fabricada en ABS autoextingible, amb grau de protecció IP40, doble aïllament (classe II), color blanc RAL 9010. Segons UNE-EN 60670-1.</t>
  </si>
  <si>
    <t xml:space="preserve">mt35cgm021abbap</t>
  </si>
  <si>
    <t xml:space="preserve">U</t>
  </si>
  <si>
    <t xml:space="preserve">Interruptor general automàtic (IGA), de 2 mòduls, bipolar (2P), amb 6 kA de poder de tall, de 63 A d'intensitat nominal, corba C, inclús accessoris de muntatge. Segons UNE-EN 60898-1.</t>
  </si>
  <si>
    <t xml:space="preserve">mt35cgm029ah</t>
  </si>
  <si>
    <t xml:space="preserve">U</t>
  </si>
  <si>
    <t xml:space="preserve">Interruptor diferencial instantani, 2P/40A/300mA, de 2 mòduls, inclús accessoris de muntatge. Segons UNE-EN 61008-1.</t>
  </si>
  <si>
    <t xml:space="preserve">mt35cgm029ab</t>
  </si>
  <si>
    <t xml:space="preserve">U</t>
  </si>
  <si>
    <t xml:space="preserve">Interruptor diferencial instantani, 2P/40A/30mA, de 2 mòduls, inclús accessoris de muntatge. Segons UNE-EN 61008-1.</t>
  </si>
  <si>
    <t xml:space="preserve">mt35cgm029aa</t>
  </si>
  <si>
    <t xml:space="preserve">U</t>
  </si>
  <si>
    <t xml:space="preserve">Interruptor diferencial instantani, 2P/25A/30mA,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</si>
  <si>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</si>
  <si>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</si>
  <si>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</si>
  <si>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</si>
  <si>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</si>
  <si>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</si>
  <si>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mt35cgm021bbbaf</t>
  </si>
  <si>
    <t xml:space="preserve">U</t>
  </si>
  <si>
    <t xml:space="preserve">Interruptor automàtic magnetotèrmic, de 2 mòduls, bipolar (2P), amb 6 kA de poder de tall, de 20 A d'intensitat nominal, corba C, inclús accessoris de muntatge. Segons UNE-EN 60898-1.</t>
  </si>
  <si>
    <t xml:space="preserve">mt35cgm021bbbah</t>
  </si>
  <si>
    <t xml:space="preserve">U</t>
  </si>
  <si>
    <t xml:space="preserve">Interruptor automàtic magnetotèrmic, de 2 mòduls, bipolar (2P), amb 6 kA de poder de tall, de 25 A d'intensitat nominal, corba C, inclús accessoris de muntatge. Segons UNE-EN 60898-1.</t>
  </si>
  <si>
    <t xml:space="preserve">mt35aia090ad</t>
  </si>
  <si>
    <t xml:space="preserve">m</t>
  </si>
  <si>
    <t xml:space="preserve">Tub rígid de PVC, endollable, corbable en calent, de color negre, de 32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</si>
  <si>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</si>
  <si>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</si>
  <si>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</si>
  <si>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</si>
  <si>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</si>
  <si>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</si>
  <si>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mt35aia010c</t>
  </si>
  <si>
    <t xml:space="preserve">m</t>
  </si>
  <si>
    <t xml:space="preserve">Tub corbable de PVC, corrugat, de color negre, de 25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</si>
  <si>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mt35aia080aa</t>
  </si>
  <si>
    <t xml:space="preserve">m</t>
  </si>
  <si>
    <t xml:space="preserve">Tub corbable, subministrat en rotllo, de polietilè de doble paret (interior llisa i exterior corrugada), de color taronja, de 40 mm de diàmetre nominal, per a canalització soterrada, resistència a la compressió 250 N, amb grau de protecció IP549 segons UNE 20324. Segons UNE-EN 61386-1, UNE-EN 61386-22 i UNE-EN 50086-2-4.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</si>
  <si>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</si>
  <si>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</si>
  <si>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</si>
  <si>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mt35caj020b</t>
  </si>
  <si>
    <t xml:space="preserve">U</t>
  </si>
  <si>
    <t xml:space="preserve">Caixa de derivació per a encastar de 105x165 mm, amb grau de protecció normal, reglets de connexió i tapa de registre.</t>
  </si>
  <si>
    <t xml:space="preserve">mt35caj010a</t>
  </si>
  <si>
    <t xml:space="preserve">U</t>
  </si>
  <si>
    <t xml:space="preserve">Caixa universal, amb enllaç per els 2 costats, per a encastar.</t>
  </si>
  <si>
    <t xml:space="preserve">mt35caj010b</t>
  </si>
  <si>
    <t xml:space="preserve">U</t>
  </si>
  <si>
    <t xml:space="preserve">Caixa universal, amb enllaç per els 4 costats, per a encastar.</t>
  </si>
  <si>
    <t xml:space="preserve">mt35caj011</t>
  </si>
  <si>
    <t xml:space="preserve">U</t>
  </si>
  <si>
    <t xml:space="preserve">Caixa d'encastar per presa de 25 A (especial per presa de corrent en cuines).</t>
  </si>
  <si>
    <t xml:space="preserve">mt35cun040ba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</si>
  <si>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</si>
  <si>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(V), per a circuit C1, il·luminació. Segons UNE 21031-3.</t>
  </si>
  <si>
    <t xml:space="preserve">mt35cun040cb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</si>
  <si>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</si>
  <si>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C2, preses de corrent d'ús general i frigorífic. Segons UNE 21031-3.</t>
  </si>
  <si>
    <t xml:space="preserve">mt35cun040dd</t>
  </si>
  <si>
    <t xml:space="preserve">m</t>
  </si>
  <si>
    <t xml:space="preserve">Cable unipolar H07V-K, sent la seva tensió assignada de 450/750 V, reacció al foc classe Eca segons UNE-EN 50575, amb conductor multifilar de coure classe 5 (-K) de 6 mm² de secció, amb aïllament de PVC (V), per a circuit C3, cuina i forn. Segons UNE 21031-3.</t>
  </si>
  <si>
    <t xml:space="preserve">mt35cun040ec</t>
  </si>
  <si>
    <t xml:space="preserve">m</t>
  </si>
  <si>
    <t xml:space="preserve">Cable unipolar H07V-K, sent la seva tensió assignada de 450/750 V, reacció al foc classe Eca segons UNE-EN 50575, amb conductor multifilar de coure classe 5 (-K) de 4 mm² de secció, amb aïllament de PVC (V), per a circuit C4, rentadora, rentavaixelles i termos elèctric. Segons UNE 21031-3.</t>
  </si>
  <si>
    <t xml:space="preserve">mt35cun040fb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</si>
  <si>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</si>
  <si>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C5, preses de corrent dels banys i de cuina. Segons UNE 21031-3.</t>
  </si>
  <si>
    <t xml:space="preserve">mt35cun040hb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</si>
  <si>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</si>
  <si>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C7, addicional del tipus C2, preses de corrent d'ús general i frigorífic. Segons UNE 21031-3.</t>
  </si>
  <si>
    <t xml:space="preserve">mt35cun040ob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</si>
  <si>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</si>
  <si>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C12, addicional del tipus C5, preses de corrent dels banys i de cuina. Segons UNE 21031-3.</t>
  </si>
  <si>
    <t xml:space="preserve">mt35cun040aa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</si>
  <si>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</si>
  <si>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(V). Segons UNE 21031-3.</t>
  </si>
  <si>
    <t xml:space="preserve">mt35cun040ad</t>
  </si>
  <si>
    <t xml:space="preserve">m</t>
  </si>
  <si>
    <t xml:space="preserve">Cable unipolar H07V-K, sent la seva tensió assignada de 450/750 V, reacció al foc classe Eca segons UNE-EN 50575, amb conductor multifilar de coure classe 5 (-K) de 6 mm² de secció, amb aïllament de PVC (V). Segons UNE 21031-3.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</si>
  <si>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</si>
  <si>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</si>
  <si>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</si>
  <si>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mt33seg111a</t>
  </si>
  <si>
    <t xml:space="preserve">U</t>
  </si>
  <si>
    <t xml:space="preserve">Doble interruptor, gamma bàsica, amb tecla doble i marc d'1 element de color blanc i embellidor de color blanc.</t>
  </si>
  <si>
    <t xml:space="preserve">mt33seg101a</t>
  </si>
  <si>
    <t xml:space="preserve">U</t>
  </si>
  <si>
    <t xml:space="preserve">Interruptor bipolar, gamma bàsica, amb tecla bipolar i marc d'1 element de color blanc i embellidor de color blanc.</t>
  </si>
  <si>
    <t xml:space="preserve">mt33seg102a</t>
  </si>
  <si>
    <t xml:space="preserve">U</t>
  </si>
  <si>
    <t xml:space="preserve">Commutador, sèrie bàsica, amb tecla simple i marc d'1 element de color blanc i embellidor de color blanc.</t>
  </si>
  <si>
    <t xml:space="preserve">mt33seg103a</t>
  </si>
  <si>
    <t xml:space="preserve">U</t>
  </si>
  <si>
    <t xml:space="preserve">Commutador de creuament, gamma bàsica, amb tecla simple i marc d'1 element de color blanc i embellidor de color blanc.</t>
  </si>
  <si>
    <t xml:space="preserve">mt33seg104a</t>
  </si>
  <si>
    <t xml:space="preserve">U</t>
  </si>
  <si>
    <t xml:space="preserve">Polsador, gamma bàsica, amb tecla amb símbol de timbre i marc d'1 element de color blanc i embellidor de color blanc.</t>
  </si>
  <si>
    <t xml:space="preserve">mt33seg105a</t>
  </si>
  <si>
    <t xml:space="preserve">U</t>
  </si>
  <si>
    <t xml:space="preserve">Brunzidor 230 V, gamma bàsica, amb tapa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</si>
  <si>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</si>
  <si>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</si>
  <si>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</si>
  <si>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mt33seg127a</t>
  </si>
  <si>
    <t xml:space="preserve">U</t>
  </si>
  <si>
    <t xml:space="preserve">Base d'endoll de 16 A 2P+T, gamma bàsica, amb tapa de color blanc.</t>
  </si>
  <si>
    <t xml:space="preserve">mt33seg117b</t>
  </si>
  <si>
    <t xml:space="preserve">U</t>
  </si>
  <si>
    <t xml:space="preserve">Marc horitzontal de 3 elements, gamma bàsica, de color blanc.</t>
  </si>
  <si>
    <t xml:space="preserve">mt33seg110a</t>
  </si>
  <si>
    <t xml:space="preserve">U</t>
  </si>
  <si>
    <t xml:space="preserve">Base d'endoll de 25 A 2P+T i 250 V per cuina, gamma bàsica, amb tapa i marc d'1 element de color blanc i embellidor de color blanc.</t>
  </si>
  <si>
    <t xml:space="preserve">mt33seg504a</t>
  </si>
  <si>
    <t xml:space="preserve">U</t>
  </si>
  <si>
    <t xml:space="preserve">Base d'endoll de 16 A 2P+T monobloc estanca, per instal·lació en superfície (IP55), color gris.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</si>
  <si>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</si>
  <si>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</si>
  <si>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</si>
  <si>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</si>
  <si>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</si>
  <si>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</si>
  <si>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</si>
  <si>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</si>
  <si>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</si>
  <si>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</si>
  <si>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</si>
  <si>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</si>
  <si>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</si>
  <si>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</si>
  <si>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</si>
  <si>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125,43€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</si>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</sst>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5.44" customWidth="1"/>
    <col min="4" max="4" width="6.63" customWidth="1"/>
    <col min="5" max="5" width="71.0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27.98</v>
      </c>
      <c r="H10" s="12">
        <f ca="1">ROUND(INDIRECT(ADDRESS(ROW()+(0), COLUMN()+(-2), 1))*INDIRECT(ADDRESS(ROW()+(0), COLUMN()+(-1), 1)), 2)</f>
        <v>27.98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70.64</v>
      </c>
      <c r="H11" s="12">
        <f ca="1">ROUND(INDIRECT(ADDRESS(ROW()+(0), COLUMN()+(-2), 1))*INDIRECT(ADDRESS(ROW()+(0), COLUMN()+(-1), 1)), 2)</f>
        <v>70.64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90.99</v>
      </c>
      <c r="H14" s="12">
        <f ca="1">ROUND(INDIRECT(ADDRESS(ROW()+(0), COLUMN()+(-2), 1))*INDIRECT(ADDRESS(ROW()+(0), COLUMN()+(-1), 1)), 2)</f>
        <v>90.99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12.43</v>
      </c>
      <c r="H15" s="12">
        <f ca="1">ROUND(INDIRECT(ADDRESS(ROW()+(0), COLUMN()+(-2), 1))*INDIRECT(ADDRESS(ROW()+(0), COLUMN()+(-1), 1)), 2)</f>
        <v>12.43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12.66</v>
      </c>
      <c r="H16" s="12">
        <f ca="1">ROUND(INDIRECT(ADDRESS(ROW()+(0), COLUMN()+(-2), 1))*INDIRECT(ADDRESS(ROW()+(0), COLUMN()+(-1), 1)), 2)</f>
        <v>50.64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13.59</v>
      </c>
      <c r="H17" s="12">
        <f ca="1">ROUND(INDIRECT(ADDRESS(ROW()+(0), COLUMN()+(-2), 1))*INDIRECT(ADDRESS(ROW()+(0), COLUMN()+(-1), 1)), 2)</f>
        <v>13.59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</v>
      </c>
      <c r="G18" s="12">
        <v>14.08</v>
      </c>
      <c r="H18" s="12">
        <f ca="1">ROUND(INDIRECT(ADDRESS(ROW()+(0), COLUMN()+(-2), 1))*INDIRECT(ADDRESS(ROW()+(0), COLUMN()+(-1), 1)), 2)</f>
        <v>14.08</v>
      </c>
    </row>
    <row r="19" spans="1:8" ht="76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14.11</v>
      </c>
      <c r="G19" s="12">
        <v>3.11</v>
      </c>
      <c r="H19" s="12">
        <f ca="1">ROUND(INDIRECT(ADDRESS(ROW()+(0), COLUMN()+(-2), 1))*INDIRECT(ADDRESS(ROW()+(0), COLUMN()+(-1), 1)), 2)</f>
        <v>43.88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159.36</v>
      </c>
      <c r="G20" s="12">
        <v>0.37</v>
      </c>
      <c r="H20" s="12">
        <f ca="1">ROUND(INDIRECT(ADDRESS(ROW()+(0), COLUMN()+(-2), 1))*INDIRECT(ADDRESS(ROW()+(0), COLUMN()+(-1), 1)), 2)</f>
        <v>58.96</v>
      </c>
    </row>
    <row r="21" spans="1:8" ht="55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154.38</v>
      </c>
      <c r="G21" s="12">
        <v>0.42</v>
      </c>
      <c r="H21" s="12">
        <f ca="1">ROUND(INDIRECT(ADDRESS(ROW()+(0), COLUMN()+(-2), 1))*INDIRECT(ADDRESS(ROW()+(0), COLUMN()+(-1), 1)), 2)</f>
        <v>64.84</v>
      </c>
    </row>
    <row r="22" spans="1:8" ht="55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8.3</v>
      </c>
      <c r="G22" s="12">
        <v>0.55</v>
      </c>
      <c r="H22" s="12">
        <f ca="1">ROUND(INDIRECT(ADDRESS(ROW()+(0), COLUMN()+(-2), 1))*INDIRECT(ADDRESS(ROW()+(0), COLUMN()+(-1), 1)), 2)</f>
        <v>4.57</v>
      </c>
    </row>
    <row r="23" spans="1:8" ht="45.0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8.3</v>
      </c>
      <c r="G23" s="12">
        <v>1.8</v>
      </c>
      <c r="H23" s="12">
        <f ca="1">ROUND(INDIRECT(ADDRESS(ROW()+(0), COLUMN()+(-2), 1))*INDIRECT(ADDRESS(ROW()+(0), COLUMN()+(-1), 1)), 2)</f>
        <v>14.94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8</v>
      </c>
      <c r="G24" s="12">
        <v>1.79</v>
      </c>
      <c r="H24" s="12">
        <f ca="1">ROUND(INDIRECT(ADDRESS(ROW()+(0), COLUMN()+(-2), 1))*INDIRECT(ADDRESS(ROW()+(0), COLUMN()+(-1), 1)), 2)</f>
        <v>14.32</v>
      </c>
    </row>
    <row r="25" spans="1:8" ht="24.0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3</v>
      </c>
      <c r="G25" s="12">
        <v>2.29</v>
      </c>
      <c r="H25" s="12">
        <f ca="1">ROUND(INDIRECT(ADDRESS(ROW()+(0), COLUMN()+(-2), 1))*INDIRECT(ADDRESS(ROW()+(0), COLUMN()+(-1), 1)), 2)</f>
        <v>6.87</v>
      </c>
    </row>
    <row r="26" spans="1:8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41</v>
      </c>
      <c r="G26" s="12">
        <v>0.17</v>
      </c>
      <c r="H26" s="12">
        <f ca="1">ROUND(INDIRECT(ADDRESS(ROW()+(0), COLUMN()+(-2), 1))*INDIRECT(ADDRESS(ROW()+(0), COLUMN()+(-1), 1)), 2)</f>
        <v>6.97</v>
      </c>
    </row>
    <row r="27" spans="1:8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17</v>
      </c>
      <c r="G27" s="12">
        <v>0.21</v>
      </c>
      <c r="H27" s="12">
        <f ca="1">ROUND(INDIRECT(ADDRESS(ROW()+(0), COLUMN()+(-2), 1))*INDIRECT(ADDRESS(ROW()+(0), COLUMN()+(-1), 1)), 2)</f>
        <v>3.57</v>
      </c>
    </row>
    <row r="28" spans="1:8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1</v>
      </c>
      <c r="G28" s="12">
        <v>2.01</v>
      </c>
      <c r="H28" s="12">
        <f ca="1">ROUND(INDIRECT(ADDRESS(ROW()+(0), COLUMN()+(-2), 1))*INDIRECT(ADDRESS(ROW()+(0), COLUMN()+(-1), 1)), 2)</f>
        <v>2.01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450</v>
      </c>
      <c r="G29" s="12">
        <v>0.4</v>
      </c>
      <c r="H29" s="12">
        <f ca="1">ROUND(INDIRECT(ADDRESS(ROW()+(0), COLUMN()+(-2), 1))*INDIRECT(ADDRESS(ROW()+(0), COLUMN()+(-1), 1)), 2)</f>
        <v>180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189</v>
      </c>
      <c r="G30" s="12">
        <v>0.66</v>
      </c>
      <c r="H30" s="12">
        <f ca="1">ROUND(INDIRECT(ADDRESS(ROW()+(0), COLUMN()+(-2), 1))*INDIRECT(ADDRESS(ROW()+(0), COLUMN()+(-1), 1)), 2)</f>
        <v>124.74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30</v>
      </c>
      <c r="G31" s="12">
        <v>1.55</v>
      </c>
      <c r="H31" s="12">
        <f ca="1">ROUND(INDIRECT(ADDRESS(ROW()+(0), COLUMN()+(-2), 1))*INDIRECT(ADDRESS(ROW()+(0), COLUMN()+(-1), 1)), 2)</f>
        <v>46.5</v>
      </c>
    </row>
    <row r="32" spans="1:8" ht="45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54</v>
      </c>
      <c r="G32" s="12">
        <v>1.06</v>
      </c>
      <c r="H32" s="12">
        <f ca="1">ROUND(INDIRECT(ADDRESS(ROW()+(0), COLUMN()+(-2), 1))*INDIRECT(ADDRESS(ROW()+(0), COLUMN()+(-1), 1)), 2)</f>
        <v>57.24</v>
      </c>
    </row>
    <row r="33" spans="1:8" ht="45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63</v>
      </c>
      <c r="G33" s="12">
        <v>0.66</v>
      </c>
      <c r="H33" s="12">
        <f ca="1">ROUND(INDIRECT(ADDRESS(ROW()+(0), COLUMN()+(-2), 1))*INDIRECT(ADDRESS(ROW()+(0), COLUMN()+(-1), 1)), 2)</f>
        <v>41.58</v>
      </c>
    </row>
    <row r="34" spans="1:8" ht="45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189</v>
      </c>
      <c r="G34" s="12">
        <v>0.66</v>
      </c>
      <c r="H34" s="12">
        <f ca="1">ROUND(INDIRECT(ADDRESS(ROW()+(0), COLUMN()+(-2), 1))*INDIRECT(ADDRESS(ROW()+(0), COLUMN()+(-1), 1)), 2)</f>
        <v>124.74</v>
      </c>
    </row>
    <row r="35" spans="1:8" ht="45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63</v>
      </c>
      <c r="G35" s="12">
        <v>0.66</v>
      </c>
      <c r="H35" s="12">
        <f ca="1">ROUND(INDIRECT(ADDRESS(ROW()+(0), COLUMN()+(-2), 1))*INDIRECT(ADDRESS(ROW()+(0), COLUMN()+(-1), 1)), 2)</f>
        <v>41.58</v>
      </c>
    </row>
    <row r="36" spans="1:8" ht="34.5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126</v>
      </c>
      <c r="G36" s="12">
        <v>0.4</v>
      </c>
      <c r="H36" s="12">
        <f ca="1">ROUND(INDIRECT(ADDRESS(ROW()+(0), COLUMN()+(-2), 1))*INDIRECT(ADDRESS(ROW()+(0), COLUMN()+(-1), 1)), 2)</f>
        <v>50.4</v>
      </c>
    </row>
    <row r="37" spans="1:8" ht="34.5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58.5</v>
      </c>
      <c r="G37" s="12">
        <v>1.55</v>
      </c>
      <c r="H37" s="12">
        <f ca="1">ROUND(INDIRECT(ADDRESS(ROW()+(0), COLUMN()+(-2), 1))*INDIRECT(ADDRESS(ROW()+(0), COLUMN()+(-1), 1)), 2)</f>
        <v>90.68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7</v>
      </c>
      <c r="G38" s="12">
        <v>5.84</v>
      </c>
      <c r="H38" s="12">
        <f ca="1">ROUND(INDIRECT(ADDRESS(ROW()+(0), COLUMN()+(-2), 1))*INDIRECT(ADDRESS(ROW()+(0), COLUMN()+(-1), 1)), 2)</f>
        <v>40.88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</v>
      </c>
      <c r="G39" s="12">
        <v>8.98</v>
      </c>
      <c r="H39" s="12">
        <f ca="1">ROUND(INDIRECT(ADDRESS(ROW()+(0), COLUMN()+(-2), 1))*INDIRECT(ADDRESS(ROW()+(0), COLUMN()+(-1), 1)), 2)</f>
        <v>17.96</v>
      </c>
    </row>
    <row r="40" spans="1:8" ht="24.0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1</v>
      </c>
      <c r="G40" s="12">
        <v>10.59</v>
      </c>
      <c r="H40" s="12">
        <f ca="1">ROUND(INDIRECT(ADDRESS(ROW()+(0), COLUMN()+(-2), 1))*INDIRECT(ADDRESS(ROW()+(0), COLUMN()+(-1), 1)), 2)</f>
        <v>10.59</v>
      </c>
    </row>
    <row r="41" spans="1:8" ht="24.0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12</v>
      </c>
      <c r="G41" s="12">
        <v>6.22</v>
      </c>
      <c r="H41" s="12">
        <f ca="1">ROUND(INDIRECT(ADDRESS(ROW()+(0), COLUMN()+(-2), 1))*INDIRECT(ADDRESS(ROW()+(0), COLUMN()+(-1), 1)), 2)</f>
        <v>74.64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2</v>
      </c>
      <c r="G42" s="12">
        <v>11.44</v>
      </c>
      <c r="H42" s="12">
        <f ca="1">ROUND(INDIRECT(ADDRESS(ROW()+(0), COLUMN()+(-2), 1))*INDIRECT(ADDRESS(ROW()+(0), COLUMN()+(-1), 1)), 2)</f>
        <v>22.88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1</v>
      </c>
      <c r="G43" s="12">
        <v>6.58</v>
      </c>
      <c r="H43" s="12">
        <f ca="1">ROUND(INDIRECT(ADDRESS(ROW()+(0), COLUMN()+(-2), 1))*INDIRECT(ADDRESS(ROW()+(0), COLUMN()+(-1), 1)), 2)</f>
        <v>6.58</v>
      </c>
    </row>
    <row r="44" spans="1:8" ht="24.0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1">
        <v>1</v>
      </c>
      <c r="G44" s="12">
        <v>20.71</v>
      </c>
      <c r="H44" s="12">
        <f ca="1">ROUND(INDIRECT(ADDRESS(ROW()+(0), COLUMN()+(-2), 1))*INDIRECT(ADDRESS(ROW()+(0), COLUMN()+(-1), 1)), 2)</f>
        <v>20.71</v>
      </c>
    </row>
    <row r="45" spans="1:8" ht="24.00" thickBot="1" customHeight="1">
      <c r="A45" s="1" t="s">
        <v>117</v>
      </c>
      <c r="B45" s="1"/>
      <c r="C45" s="1"/>
      <c r="D45" s="10" t="s">
        <v>118</v>
      </c>
      <c r="E45" s="1" t="s">
        <v>119</v>
      </c>
      <c r="F45" s="11">
        <v>27</v>
      </c>
      <c r="G45" s="12">
        <v>6.22</v>
      </c>
      <c r="H45" s="12">
        <f ca="1">ROUND(INDIRECT(ADDRESS(ROW()+(0), COLUMN()+(-2), 1))*INDIRECT(ADDRESS(ROW()+(0), COLUMN()+(-1), 1)), 2)</f>
        <v>167.94</v>
      </c>
    </row>
    <row r="46" spans="1:8" ht="13.50" thickBot="1" customHeight="1">
      <c r="A46" s="1" t="s">
        <v>120</v>
      </c>
      <c r="B46" s="1"/>
      <c r="C46" s="1"/>
      <c r="D46" s="10" t="s">
        <v>121</v>
      </c>
      <c r="E46" s="1" t="s">
        <v>122</v>
      </c>
      <c r="F46" s="11">
        <v>3</v>
      </c>
      <c r="G46" s="12">
        <v>3.41</v>
      </c>
      <c r="H46" s="12">
        <f ca="1">ROUND(INDIRECT(ADDRESS(ROW()+(0), COLUMN()+(-2), 1))*INDIRECT(ADDRESS(ROW()+(0), COLUMN()+(-1), 1)), 2)</f>
        <v>10.23</v>
      </c>
    </row>
    <row r="47" spans="1:8" ht="13.50" thickBot="1" customHeight="1">
      <c r="A47" s="1" t="s">
        <v>123</v>
      </c>
      <c r="B47" s="1"/>
      <c r="C47" s="1"/>
      <c r="D47" s="10" t="s">
        <v>124</v>
      </c>
      <c r="E47" s="1" t="s">
        <v>125</v>
      </c>
      <c r="F47" s="11">
        <v>1</v>
      </c>
      <c r="G47" s="12">
        <v>6.63</v>
      </c>
      <c r="H47" s="12">
        <f ca="1">ROUND(INDIRECT(ADDRESS(ROW()+(0), COLUMN()+(-2), 1))*INDIRECT(ADDRESS(ROW()+(0), COLUMN()+(-1), 1)), 2)</f>
        <v>6.63</v>
      </c>
    </row>
    <row r="48" spans="1:8" ht="24.00" thickBot="1" customHeight="1">
      <c r="A48" s="1" t="s">
        <v>126</v>
      </c>
      <c r="B48" s="1"/>
      <c r="C48" s="1"/>
      <c r="D48" s="10" t="s">
        <v>127</v>
      </c>
      <c r="E48" s="1" t="s">
        <v>128</v>
      </c>
      <c r="F48" s="11">
        <v>1</v>
      </c>
      <c r="G48" s="12">
        <v>11.75</v>
      </c>
      <c r="H48" s="12">
        <f ca="1">ROUND(INDIRECT(ADDRESS(ROW()+(0), COLUMN()+(-2), 1))*INDIRECT(ADDRESS(ROW()+(0), COLUMN()+(-1), 1)), 2)</f>
        <v>11.75</v>
      </c>
    </row>
    <row r="49" spans="1:8" ht="24.00" thickBot="1" customHeight="1">
      <c r="A49" s="1" t="s">
        <v>129</v>
      </c>
      <c r="B49" s="1"/>
      <c r="C49" s="1"/>
      <c r="D49" s="10" t="s">
        <v>130</v>
      </c>
      <c r="E49" s="1" t="s">
        <v>131</v>
      </c>
      <c r="F49" s="11">
        <v>3</v>
      </c>
      <c r="G49" s="12">
        <v>9.68</v>
      </c>
      <c r="H49" s="12">
        <f ca="1">ROUND(INDIRECT(ADDRESS(ROW()+(0), COLUMN()+(-2), 1))*INDIRECT(ADDRESS(ROW()+(0), COLUMN()+(-1), 1)), 2)</f>
        <v>29.04</v>
      </c>
    </row>
    <row r="50" spans="1:8" ht="13.50" thickBot="1" customHeight="1">
      <c r="A50" s="1" t="s">
        <v>132</v>
      </c>
      <c r="B50" s="1"/>
      <c r="C50" s="1"/>
      <c r="D50" s="10" t="s">
        <v>133</v>
      </c>
      <c r="E50" s="1" t="s">
        <v>134</v>
      </c>
      <c r="F50" s="13">
        <v>4</v>
      </c>
      <c r="G50" s="14">
        <v>1.48</v>
      </c>
      <c r="H50" s="14">
        <f ca="1">ROUND(INDIRECT(ADDRESS(ROW()+(0), COLUMN()+(-2), 1))*INDIRECT(ADDRESS(ROW()+(0), COLUMN()+(-1), 1)), 2)</f>
        <v>5.92</v>
      </c>
    </row>
    <row r="51" spans="1:8" ht="13.50" thickBot="1" customHeight="1">
      <c r="A51" s="15"/>
      <c r="B51" s="15"/>
      <c r="C51" s="15"/>
      <c r="D51" s="15"/>
      <c r="E51" s="15"/>
      <c r="F51" s="9" t="s">
        <v>135</v>
      </c>
      <c r="G51" s="9"/>
      <c r="H5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1)),INDIRECT(ADDRESS(ROW()+(-36), COLUMN()+(0), 1)),INDIRECT(ADDRESS(ROW()+(-37), COLUMN()+(0), 1)),INDIRECT(ADDRESS(ROW()+(-38), COLUMN()+(0), 1)),INDIRECT(ADDRESS(ROW()+(-39), COLUMN()+(0), 1)),INDIRECT(ADDRESS(ROW()+(-40), COLUMN()+(0), 1)),INDIRECT(ADDRESS(ROW()+(-41), COLUMN()+(0), 1))), 2)</f>
        <v>1963.22</v>
      </c>
    </row>
    <row r="52" spans="1:8" ht="13.50" thickBot="1" customHeight="1">
      <c r="A52" s="15">
        <v>2</v>
      </c>
      <c r="B52" s="15"/>
      <c r="C52" s="15"/>
      <c r="D52" s="15"/>
      <c r="E52" s="18" t="s">
        <v>136</v>
      </c>
      <c r="F52" s="18"/>
      <c r="G52" s="15"/>
      <c r="H52" s="15"/>
    </row>
    <row r="53" spans="1:8" ht="13.50" thickBot="1" customHeight="1">
      <c r="A53" s="1" t="s">
        <v>137</v>
      </c>
      <c r="B53" s="1"/>
      <c r="C53" s="1"/>
      <c r="D53" s="10" t="s">
        <v>138</v>
      </c>
      <c r="E53" s="1" t="s">
        <v>139</v>
      </c>
      <c r="F53" s="11">
        <v>27.202</v>
      </c>
      <c r="G53" s="12">
        <v>30.63</v>
      </c>
      <c r="H53" s="12">
        <f ca="1">ROUND(INDIRECT(ADDRESS(ROW()+(0), COLUMN()+(-2), 1))*INDIRECT(ADDRESS(ROW()+(0), COLUMN()+(-1), 1)), 2)</f>
        <v>833.2</v>
      </c>
    </row>
    <row r="54" spans="1:8" ht="13.50" thickBot="1" customHeight="1">
      <c r="A54" s="1" t="s">
        <v>140</v>
      </c>
      <c r="B54" s="1"/>
      <c r="C54" s="1"/>
      <c r="D54" s="10" t="s">
        <v>141</v>
      </c>
      <c r="E54" s="1" t="s">
        <v>142</v>
      </c>
      <c r="F54" s="13">
        <v>27.202</v>
      </c>
      <c r="G54" s="14">
        <v>26.36</v>
      </c>
      <c r="H54" s="14">
        <f ca="1">ROUND(INDIRECT(ADDRESS(ROW()+(0), COLUMN()+(-2), 1))*INDIRECT(ADDRESS(ROW()+(0), COLUMN()+(-1), 1)), 2)</f>
        <v>717.04</v>
      </c>
    </row>
    <row r="55" spans="1:8" ht="13.50" thickBot="1" customHeight="1">
      <c r="A55" s="15"/>
      <c r="B55" s="15"/>
      <c r="C55" s="15"/>
      <c r="D55" s="15"/>
      <c r="E55" s="15"/>
      <c r="F55" s="9" t="s">
        <v>143</v>
      </c>
      <c r="G55" s="9"/>
      <c r="H55" s="17">
        <f ca="1">ROUND(SUM(INDIRECT(ADDRESS(ROW()+(-1), COLUMN()+(0), 1)),INDIRECT(ADDRESS(ROW()+(-2), COLUMN()+(0), 1))), 2)</f>
        <v>1550.24</v>
      </c>
    </row>
    <row r="56" spans="1:8" ht="13.50" thickBot="1" customHeight="1">
      <c r="A56" s="15">
        <v>3</v>
      </c>
      <c r="B56" s="15"/>
      <c r="C56" s="15"/>
      <c r="D56" s="15"/>
      <c r="E56" s="18" t="s">
        <v>144</v>
      </c>
      <c r="F56" s="18"/>
      <c r="G56" s="15"/>
      <c r="H56" s="15"/>
    </row>
    <row r="57" spans="1:8" ht="13.50" thickBot="1" customHeight="1">
      <c r="A57" s="19"/>
      <c r="B57" s="19"/>
      <c r="C57" s="19"/>
      <c r="D57" s="20" t="s">
        <v>145</v>
      </c>
      <c r="E57" s="19" t="s">
        <v>146</v>
      </c>
      <c r="F57" s="13">
        <v>2</v>
      </c>
      <c r="G57" s="14">
        <f ca="1">ROUND(SUM(INDIRECT(ADDRESS(ROW()+(-2), COLUMN()+(1), 1)),INDIRECT(ADDRESS(ROW()+(-6), COLUMN()+(1), 1))), 2)</f>
        <v>3513.46</v>
      </c>
      <c r="H57" s="14">
        <f ca="1">ROUND(INDIRECT(ADDRESS(ROW()+(0), COLUMN()+(-2), 1))*INDIRECT(ADDRESS(ROW()+(0), COLUMN()+(-1), 1))/100, 2)</f>
        <v>70.27</v>
      </c>
    </row>
    <row r="58" spans="1:8" ht="13.50" thickBot="1" customHeight="1">
      <c r="A58" s="21" t="s">
        <v>147</v>
      </c>
      <c r="B58" s="21"/>
      <c r="C58" s="21"/>
      <c r="D58" s="22"/>
      <c r="E58" s="23"/>
      <c r="F58" s="24" t="s">
        <v>148</v>
      </c>
      <c r="G58" s="25"/>
      <c r="H58" s="26">
        <f ca="1">ROUND(SUM(INDIRECT(ADDRESS(ROW()+(-1), COLUMN()+(0), 1)),INDIRECT(ADDRESS(ROW()+(-3), COLUMN()+(0), 1)),INDIRECT(ADDRESS(ROW()+(-7), COLUMN()+(0), 1))), 2)</f>
        <v>3583.73</v>
      </c>
    </row>
  </sheetData>
  <mergeCells count="6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F51:G51"/>
    <mergeCell ref="A52:C52"/>
    <mergeCell ref="E52:F52"/>
    <mergeCell ref="A53:C53"/>
    <mergeCell ref="A54:C54"/>
    <mergeCell ref="A55:C55"/>
    <mergeCell ref="F55:G55"/>
    <mergeCell ref="A56:C56"/>
    <mergeCell ref="E56:F56"/>
    <mergeCell ref="A57:C57"/>
    <mergeCell ref="A58:E58"/>
    <mergeCell ref="F58:G58"/>
  </mergeCells>
  <pageMargins left="0.147638" right="0.147638" top="0.206693" bottom="0.206693" header="0.0" footer="0.0"/>
  <pageSetup paperSize="9" orientation="portrait"/>
  <rowBreaks count="0" manualBreakCount="0">
    </rowBreaks>
</worksheet>
</file>