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<sst xmlns="http://schemas.openxmlformats.org/spreadsheetml/2006/main" count="77" uniqueCount="77">
  <si>
    <t xml:space="preserve"/>
  </si>
  <si>
    <t xml:space="preserve">IEI020</t>
  </si>
  <si>
    <t xml:space="preserve">U</t>
  </si>
  <si>
    <t xml:space="preserve">Xarxa de distribució interior en garatge.</t>
  </si>
  <si>
    <r>
      <rPr>
        <sz val="8.25"/>
        <color rgb="FF000000"/>
        <rFont val="Arial"/>
        <family val="2"/>
      </rPr>
      <t xml:space="preserve">Xarxa elèctrica de distribució interior en garatge amb ventilació forçada de 500 m², amb 18 trasters, composta de: quadre general de comandament i protecció; circuïts interiors amb cablejat sota tub protector de PVC rígid: 3 circuits per enllumenat, 3 circuits per enllumenat d'emergència, 3 circuits per ventilació, 1 circuit per porta automatitzada, 1 circuit per sistema de detecció i alarma d'incendis, 1 circuit per sistema de detecció de monòxid de carboni, 1 circuit per enllumenat de trasters; mecanismes monobloc de superfície (IP55).</t>
    </r>
    <r>
      <rPr>
        <sz val="8.25"/>
        <color rgb="FF000000"/>
        <rFont val="Arial"/>
        <family val="2"/>
      </rPr>
      <t xml:space="preserve">
</t>
    </r>
  </si>
  <si>
    <t xml:space="preserve">Codi</t>
  </si>
  <si>
    <t xml:space="preserve">Unitat</t>
  </si>
  <si>
    <t xml:space="preserve">Descripció</t>
  </si>
  <si>
    <t xml:space="preserve">Rendiment</t>
  </si>
  <si>
    <r>
      <rPr>
        <b/>
        <sz val="8.25"/>
        <color rgb="FF000000"/>
        <rFont val="Arial"/>
        <family val="2"/>
      </rPr>
      <t xml:space="preserve">Preu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</t>
    </r>
  </si>
  <si>
    <t xml:space="preserve">Import</t>
  </si>
  <si>
    <t xml:space="preserve">Materials</t>
  </si>
  <si>
    <t xml:space="preserve">mt35cgm040K</t>
  </si>
  <si>
    <t xml:space="preserve">U</t>
  </si>
  <si>
    <t xml:space="preserve">Caixa de superfície amb porta opaca, per allotjament del interruptor de control de potència (ICP) en compartiment independent i precintable i els interruptors de protecció de la instal·lació, 1 fila de 4 mòduls (ICP) + 2 files de 24 mòduls. Fabricada en ABS autoextingible, amb grau de protecció IP40, doble aïllament (classe II), color blanc RAL 9010. Segons UNE-EN 60670-1.</t>
  </si>
  <si>
    <t xml:space="preserve">mt35cgm021abeah</t>
  </si>
  <si>
    <t xml:space="preserve">U</t>
  </si>
  <si>
    <t xml:space="preserve">Interruptor general automàtic (IGA), de 4 mòduls, tetrapolar (4P), amb 6 kA de poder de tall, de 25 A d'intensitat nominal, corba C, inclús accessoris de muntatge. Segons UNE-EN 60898-1.</t>
  </si>
  <si>
    <t xml:space="preserve">mt35cgm029ag</t>
  </si>
  <si>
    <t xml:space="preserve">U</t>
  </si>
  <si>
    <t xml:space="preserve">Interruptor diferencial instantani, 2P/25A/300mA, de 2 mòduls, inclús accessoris de muntatge. Segons UNE-EN 61008-1.</t>
  </si>
  <si>
    <t xml:space="preserve">mt35cgm029aa</t>
  </si>
  <si>
    <t xml:space="preserve">U</t>
  </si>
  <si>
    <t xml:space="preserve">Interruptor diferencial instantani, 2P/25A/30mA, de 2 mòduls, inclús accessoris de muntatge. Segons UNE-EN 61008-1.</t>
  </si>
  <si>
    <t xml:space="preserve">mt35cgm021bbbab</t>
  </si>
  <si>
    <t xml:space="preserve">U</t>
  </si>
  <si>
    <t xml:space="preserve">Interruptor automàtic magnetotèrmic, de 2 mòduls, bipolar (2P), amb 6 kA de poder de tall, de 10 A d'intensitat nominal, corba C, inclús accessoris de muntatge. Segons UNE-EN 60898-1.</t>
  </si>
  <si>
    <t xml:space="preserve">mt35cgm021bbbad</t>
  </si>
  <si>
    <t xml:space="preserve">U</t>
  </si>
  <si>
    <t xml:space="preserve">Interruptor automàtic magnetotèrmic, de 2 mòduls, bipolar (2P), amb 6 kA de poder de tall, de 16 A d'intensitat nominal, corba C, inclús accessoris de muntatge. Segons UNE-EN 60898-1.</t>
  </si>
  <si>
    <t xml:space="preserve">mt35cgm021bbbah</t>
  </si>
  <si>
    <t xml:space="preserve">U</t>
  </si>
  <si>
    <t xml:space="preserve">Interruptor automàtic magnetotèrmic, de 2 mòduls, bipolar (2P), amb 6 kA de poder de tall, de 25 A d'intensitat nominal, corba C, inclús accessoris de muntatge. Segons UNE-EN 60898-1.</t>
  </si>
  <si>
    <t xml:space="preserve">mt35cgm050a</t>
  </si>
  <si>
    <t xml:space="preserve">U</t>
  </si>
  <si>
    <t xml:space="preserve">Minutera per temporització de l'enllumenat, 5 A, regulable d'1 a 7 minuts.</t>
  </si>
  <si>
    <t xml:space="preserve">mt35aia220a</t>
  </si>
  <si>
    <t xml:space="preserve">m</t>
  </si>
  <si>
    <t xml:space="preserve">Tub rígid de PVC, endollable, corbable en calent, de color gris RAL 7035, de 16 mm de diàmetre nominal, per a canalització fixa en superfície. Resistència a la compressió 1250 N, resistència a l'impacte 6 joules, temperatura de treball -15°C fins 90°C, amb grau de protecció IP44 segons UNE 20324, propietats elèctriques: aïllant, no propagador de la flama. Segons UNE-EN 61386-1 i UNE-EN 61386-22. Inclús abraçadores, elements de subjecció i accessoris (corbes, maneguets, tes, colzes i corbes flexibles).</t>
  </si>
  <si>
    <t xml:space="preserve">mt35aia220c</t>
  </si>
  <si>
    <t xml:space="preserve">m</t>
  </si>
  <si>
    <t xml:space="preserve">Tub rígid de PVC, endollable, corbable en calent, de color gris RAL 7035, de 25 mm de diàmetre nominal, per a canalització fixa en superfície. Resistència a la compressió 1250 N, resistència a l'impacte 6 joules, temperatura de treball -15°C fins 90°C, amb grau de protecció IP44 segons UNE 20324, propietats elèctriques: aïllant, no propagador de la flama. Segons UNE-EN 61386-1 i UNE-EN 61386-22. Inclús abraçadores, elements de subjecció i accessoris (corbes, maneguets, tes, colzes i corbes flexibles).</t>
  </si>
  <si>
    <t xml:space="preserve">mt35caj030d</t>
  </si>
  <si>
    <t xml:space="preserve">U</t>
  </si>
  <si>
    <t xml:space="preserve">Caixa de derivació estanca, rectangular, de 105x105x55 mm, amb 7 cons i tapa de registre amb cargols de 1/4 de volta, per instal·lar en superfície. Inclús reglets de connexió i elements de fixació.</t>
  </si>
  <si>
    <t xml:space="preserve">mt35cun020b</t>
  </si>
  <si>
    <t xml:space="preserve">m</t>
  </si>
  <si>
    <t xml:space="preserve">Cable unipolar H07Z1-K (AS), sent la seva tensió assignada de 450/750 V, reacció al foc classe Cca-s1a,d1,a1 segons UNE-EN 50575, amb conductor multifilar de coure classe 5 (-K) de 2,5 mm² de secció, amb aïllament de compost termoplàstic a força de poliolefina lliure de halògens amb baixa emissió de fums i gasos corrosius (Z1). Segons UNE 211025.</t>
  </si>
  <si>
    <t xml:space="preserve">mt35cun050b</t>
  </si>
  <si>
    <t xml:space="preserve">m</t>
  </si>
  <si>
    <t xml:space="preserve">Cable unipolar SZ1-K (AS+), sent la seva tensió assignada de 0,6/1 kV, reacció al foc classe Cca-s1b,d1,a1 segons UNE-EN 50575, amb conductor de coure classe 5 (-K) de 2,5 mm² de secció, amb aïllament de compost termoestable especial ignífug i coberta de compost termoplàstic a força de poliolefina amb baixa emissió de fums i gasos corrosius (Z1) de color taronja. Segons UNE 21123-4.</t>
  </si>
  <si>
    <t xml:space="preserve">mt35cun050d</t>
  </si>
  <si>
    <t xml:space="preserve">m</t>
  </si>
  <si>
    <t xml:space="preserve">Cable unipolar SZ1-K (AS+), sent la seva tensió assignada de 0,6/1 kV, reacció al foc classe Cca-s1b,d1,a1 segons UNE-EN 50575, amb conductor de coure classe 5 (-K) de 6 mm² de secció, amb aïllament de compost termoestable especial ignífug i coberta de compost termoplàstic a força de poliolefina amb baixa emissió de fums i gasos corrosius (Z1) de color taronja. Segons UNE 21123-4.</t>
  </si>
  <si>
    <t xml:space="preserve">mt33seg502</t>
  </si>
  <si>
    <t xml:space="preserve">U</t>
  </si>
  <si>
    <t xml:space="preserve">Polsador monobloc estanc per instal·lació en superfície (IP55), color gris.</t>
  </si>
  <si>
    <t xml:space="preserve">mt33seg501</t>
  </si>
  <si>
    <t xml:space="preserve">U</t>
  </si>
  <si>
    <t xml:space="preserve">Interruptor bipolar monobloc estanc per instal·lació en superfície (IP55), color gris.</t>
  </si>
  <si>
    <t xml:space="preserve">mt35www010</t>
  </si>
  <si>
    <t xml:space="preserve">U</t>
  </si>
  <si>
    <t xml:space="preserve">Material auxiliar per a instal·lacions elèctriques.</t>
  </si>
  <si>
    <t xml:space="preserve">Subtotal materials:</t>
  </si>
  <si>
    <t xml:space="preserve">Mà d'obra</t>
  </si>
  <si>
    <t xml:space="preserve">mo003</t>
  </si>
  <si>
    <t xml:space="preserve">h</t>
  </si>
  <si>
    <t xml:space="preserve">Oficial 1ª electricista.</t>
  </si>
  <si>
    <t xml:space="preserve">mo102</t>
  </si>
  <si>
    <t xml:space="preserve">h</t>
  </si>
  <si>
    <t xml:space="preserve">Ajudant electricista.</t>
  </si>
  <si>
    <t xml:space="preserve">Subtotal mà d'obra:</t>
  </si>
  <si>
    <t xml:space="preserve">Costos directes complementaris</t>
  </si>
  <si>
    <t xml:space="preserve">%</t>
  </si>
  <si>
    <t xml:space="preserve">Costos directes complementaris</t>
  </si>
  <si>
    <t xml:space="preserve">Cost de manteniment decennal: 197,40€ en els primers 10 anys.</t>
  </si>
  <si>
    <r>
      <rPr>
        <b/>
        <sz val="8.25"/>
        <color rgb="FF000000"/>
        <rFont val="Arial"/>
        <family val="2"/>
      </rPr>
      <t xml:space="preserve">Costos directes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</si>
</sst>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6.46" customWidth="1"/>
    <col min="2" max="2" width="4.93" customWidth="1"/>
    <col min="3" max="3" width="5.44" customWidth="1"/>
    <col min="4" max="4" width="6.63" customWidth="1"/>
    <col min="5" max="5" width="69.53" customWidth="1"/>
    <col min="6" max="6" width="13.26" customWidth="1"/>
    <col min="7" max="7" width="10.71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55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1</v>
      </c>
      <c r="G10" s="12">
        <v>31.34</v>
      </c>
      <c r="H10" s="12">
        <f ca="1">ROUND(INDIRECT(ADDRESS(ROW()+(0), COLUMN()+(-2), 1))*INDIRECT(ADDRESS(ROW()+(0), COLUMN()+(-1), 1)), 2)</f>
        <v>31.34</v>
      </c>
    </row>
    <row r="11" spans="1:8" ht="34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1</v>
      </c>
      <c r="G11" s="12">
        <v>78.76</v>
      </c>
      <c r="H11" s="12">
        <f ca="1">ROUND(INDIRECT(ADDRESS(ROW()+(0), COLUMN()+(-2), 1))*INDIRECT(ADDRESS(ROW()+(0), COLUMN()+(-1), 1)), 2)</f>
        <v>78.76</v>
      </c>
    </row>
    <row r="12" spans="1:8" ht="24.0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1">
        <v>1</v>
      </c>
      <c r="G12" s="12">
        <v>91.21</v>
      </c>
      <c r="H12" s="12">
        <f ca="1">ROUND(INDIRECT(ADDRESS(ROW()+(0), COLUMN()+(-2), 1))*INDIRECT(ADDRESS(ROW()+(0), COLUMN()+(-1), 1)), 2)</f>
        <v>91.21</v>
      </c>
    </row>
    <row r="13" spans="1:8" ht="24.00" thickBot="1" customHeight="1">
      <c r="A13" s="1" t="s">
        <v>21</v>
      </c>
      <c r="B13" s="1"/>
      <c r="C13" s="1"/>
      <c r="D13" s="10" t="s">
        <v>22</v>
      </c>
      <c r="E13" s="1" t="s">
        <v>23</v>
      </c>
      <c r="F13" s="11">
        <v>9</v>
      </c>
      <c r="G13" s="12">
        <v>90.99</v>
      </c>
      <c r="H13" s="12">
        <f ca="1">ROUND(INDIRECT(ADDRESS(ROW()+(0), COLUMN()+(-2), 1))*INDIRECT(ADDRESS(ROW()+(0), COLUMN()+(-1), 1)), 2)</f>
        <v>818.91</v>
      </c>
    </row>
    <row r="14" spans="1:8" ht="34.50" thickBot="1" customHeight="1">
      <c r="A14" s="1" t="s">
        <v>24</v>
      </c>
      <c r="B14" s="1"/>
      <c r="C14" s="1"/>
      <c r="D14" s="10" t="s">
        <v>25</v>
      </c>
      <c r="E14" s="1" t="s">
        <v>26</v>
      </c>
      <c r="F14" s="11">
        <v>5</v>
      </c>
      <c r="G14" s="12">
        <v>12.43</v>
      </c>
      <c r="H14" s="12">
        <f ca="1">ROUND(INDIRECT(ADDRESS(ROW()+(0), COLUMN()+(-2), 1))*INDIRECT(ADDRESS(ROW()+(0), COLUMN()+(-1), 1)), 2)</f>
        <v>62.15</v>
      </c>
    </row>
    <row r="15" spans="1:8" ht="34.50" thickBot="1" customHeight="1">
      <c r="A15" s="1" t="s">
        <v>27</v>
      </c>
      <c r="B15" s="1"/>
      <c r="C15" s="1"/>
      <c r="D15" s="10" t="s">
        <v>28</v>
      </c>
      <c r="E15" s="1" t="s">
        <v>29</v>
      </c>
      <c r="F15" s="11">
        <v>1</v>
      </c>
      <c r="G15" s="12">
        <v>12.66</v>
      </c>
      <c r="H15" s="12">
        <f ca="1">ROUND(INDIRECT(ADDRESS(ROW()+(0), COLUMN()+(-2), 1))*INDIRECT(ADDRESS(ROW()+(0), COLUMN()+(-1), 1)), 2)</f>
        <v>12.66</v>
      </c>
    </row>
    <row r="16" spans="1:8" ht="34.50" thickBot="1" customHeight="1">
      <c r="A16" s="1" t="s">
        <v>30</v>
      </c>
      <c r="B16" s="1"/>
      <c r="C16" s="1"/>
      <c r="D16" s="10" t="s">
        <v>31</v>
      </c>
      <c r="E16" s="1" t="s">
        <v>32</v>
      </c>
      <c r="F16" s="11">
        <v>3</v>
      </c>
      <c r="G16" s="12">
        <v>14.08</v>
      </c>
      <c r="H16" s="12">
        <f ca="1">ROUND(INDIRECT(ADDRESS(ROW()+(0), COLUMN()+(-2), 1))*INDIRECT(ADDRESS(ROW()+(0), COLUMN()+(-1), 1)), 2)</f>
        <v>42.24</v>
      </c>
    </row>
    <row r="17" spans="1:8" ht="13.50" thickBot="1" customHeight="1">
      <c r="A17" s="1" t="s">
        <v>33</v>
      </c>
      <c r="B17" s="1"/>
      <c r="C17" s="1"/>
      <c r="D17" s="10" t="s">
        <v>34</v>
      </c>
      <c r="E17" s="1" t="s">
        <v>35</v>
      </c>
      <c r="F17" s="11">
        <v>1</v>
      </c>
      <c r="G17" s="12">
        <v>42.11</v>
      </c>
      <c r="H17" s="12">
        <f ca="1">ROUND(INDIRECT(ADDRESS(ROW()+(0), COLUMN()+(-2), 1))*INDIRECT(ADDRESS(ROW()+(0), COLUMN()+(-1), 1)), 2)</f>
        <v>42.11</v>
      </c>
    </row>
    <row r="18" spans="1:8" ht="76.50" thickBot="1" customHeight="1">
      <c r="A18" s="1" t="s">
        <v>36</v>
      </c>
      <c r="B18" s="1"/>
      <c r="C18" s="1"/>
      <c r="D18" s="10" t="s">
        <v>37</v>
      </c>
      <c r="E18" s="1" t="s">
        <v>38</v>
      </c>
      <c r="F18" s="11">
        <v>270.832</v>
      </c>
      <c r="G18" s="12">
        <v>2.51</v>
      </c>
      <c r="H18" s="12">
        <f ca="1">ROUND(INDIRECT(ADDRESS(ROW()+(0), COLUMN()+(-2), 1))*INDIRECT(ADDRESS(ROW()+(0), COLUMN()+(-1), 1)), 2)</f>
        <v>679.79</v>
      </c>
    </row>
    <row r="19" spans="1:8" ht="76.50" thickBot="1" customHeight="1">
      <c r="A19" s="1" t="s">
        <v>39</v>
      </c>
      <c r="B19" s="1"/>
      <c r="C19" s="1"/>
      <c r="D19" s="10" t="s">
        <v>40</v>
      </c>
      <c r="E19" s="1" t="s">
        <v>41</v>
      </c>
      <c r="F19" s="11">
        <v>33.541</v>
      </c>
      <c r="G19" s="12">
        <v>3.56</v>
      </c>
      <c r="H19" s="12">
        <f ca="1">ROUND(INDIRECT(ADDRESS(ROW()+(0), COLUMN()+(-2), 1))*INDIRECT(ADDRESS(ROW()+(0), COLUMN()+(-1), 1)), 2)</f>
        <v>119.41</v>
      </c>
    </row>
    <row r="20" spans="1:8" ht="34.50" thickBot="1" customHeight="1">
      <c r="A20" s="1" t="s">
        <v>42</v>
      </c>
      <c r="B20" s="1"/>
      <c r="C20" s="1"/>
      <c r="D20" s="10" t="s">
        <v>43</v>
      </c>
      <c r="E20" s="1" t="s">
        <v>44</v>
      </c>
      <c r="F20" s="11">
        <v>17</v>
      </c>
      <c r="G20" s="12">
        <v>3.12</v>
      </c>
      <c r="H20" s="12">
        <f ca="1">ROUND(INDIRECT(ADDRESS(ROW()+(0), COLUMN()+(-2), 1))*INDIRECT(ADDRESS(ROW()+(0), COLUMN()+(-1), 1)), 2)</f>
        <v>53.04</v>
      </c>
    </row>
    <row r="21" spans="1:8" ht="55.50" thickBot="1" customHeight="1">
      <c r="A21" s="1" t="s">
        <v>45</v>
      </c>
      <c r="B21" s="1"/>
      <c r="C21" s="1"/>
      <c r="D21" s="10" t="s">
        <v>46</v>
      </c>
      <c r="E21" s="1" t="s">
        <v>47</v>
      </c>
      <c r="F21" s="11">
        <v>812.496</v>
      </c>
      <c r="G21" s="12">
        <v>0.68</v>
      </c>
      <c r="H21" s="12">
        <f ca="1">ROUND(INDIRECT(ADDRESS(ROW()+(0), COLUMN()+(-2), 1))*INDIRECT(ADDRESS(ROW()+(0), COLUMN()+(-1), 1)), 2)</f>
        <v>552.5</v>
      </c>
    </row>
    <row r="22" spans="1:8" ht="55.50" thickBot="1" customHeight="1">
      <c r="A22" s="1" t="s">
        <v>48</v>
      </c>
      <c r="B22" s="1"/>
      <c r="C22" s="1"/>
      <c r="D22" s="10" t="s">
        <v>49</v>
      </c>
      <c r="E22" s="1" t="s">
        <v>50</v>
      </c>
      <c r="F22" s="11">
        <v>469.5</v>
      </c>
      <c r="G22" s="12">
        <v>0.45</v>
      </c>
      <c r="H22" s="12">
        <f ca="1">ROUND(INDIRECT(ADDRESS(ROW()+(0), COLUMN()+(-2), 1))*INDIRECT(ADDRESS(ROW()+(0), COLUMN()+(-1), 1)), 2)</f>
        <v>211.28</v>
      </c>
    </row>
    <row r="23" spans="1:8" ht="55.50" thickBot="1" customHeight="1">
      <c r="A23" s="1" t="s">
        <v>51</v>
      </c>
      <c r="B23" s="1"/>
      <c r="C23" s="1"/>
      <c r="D23" s="10" t="s">
        <v>52</v>
      </c>
      <c r="E23" s="1" t="s">
        <v>53</v>
      </c>
      <c r="F23" s="11">
        <v>167.705</v>
      </c>
      <c r="G23" s="12">
        <v>0.7</v>
      </c>
      <c r="H23" s="12">
        <f ca="1">ROUND(INDIRECT(ADDRESS(ROW()+(0), COLUMN()+(-2), 1))*INDIRECT(ADDRESS(ROW()+(0), COLUMN()+(-1), 1)), 2)</f>
        <v>117.39</v>
      </c>
    </row>
    <row r="24" spans="1:8" ht="13.50" thickBot="1" customHeight="1">
      <c r="A24" s="1" t="s">
        <v>54</v>
      </c>
      <c r="B24" s="1"/>
      <c r="C24" s="1"/>
      <c r="D24" s="10" t="s">
        <v>55</v>
      </c>
      <c r="E24" s="1" t="s">
        <v>56</v>
      </c>
      <c r="F24" s="11">
        <v>15</v>
      </c>
      <c r="G24" s="12">
        <v>8</v>
      </c>
      <c r="H24" s="12">
        <f ca="1">ROUND(INDIRECT(ADDRESS(ROW()+(0), COLUMN()+(-2), 1))*INDIRECT(ADDRESS(ROW()+(0), COLUMN()+(-1), 1)), 2)</f>
        <v>120</v>
      </c>
    </row>
    <row r="25" spans="1:8" ht="13.50" thickBot="1" customHeight="1">
      <c r="A25" s="1" t="s">
        <v>57</v>
      </c>
      <c r="B25" s="1"/>
      <c r="C25" s="1"/>
      <c r="D25" s="10" t="s">
        <v>58</v>
      </c>
      <c r="E25" s="1" t="s">
        <v>59</v>
      </c>
      <c r="F25" s="11">
        <v>18</v>
      </c>
      <c r="G25" s="12">
        <v>13.77</v>
      </c>
      <c r="H25" s="12">
        <f ca="1">ROUND(INDIRECT(ADDRESS(ROW()+(0), COLUMN()+(-2), 1))*INDIRECT(ADDRESS(ROW()+(0), COLUMN()+(-1), 1)), 2)</f>
        <v>247.86</v>
      </c>
    </row>
    <row r="26" spans="1:8" ht="13.50" thickBot="1" customHeight="1">
      <c r="A26" s="1" t="s">
        <v>60</v>
      </c>
      <c r="B26" s="1"/>
      <c r="C26" s="1"/>
      <c r="D26" s="10" t="s">
        <v>61</v>
      </c>
      <c r="E26" s="1" t="s">
        <v>62</v>
      </c>
      <c r="F26" s="13">
        <v>7</v>
      </c>
      <c r="G26" s="14">
        <v>1.48</v>
      </c>
      <c r="H26" s="14">
        <f ca="1">ROUND(INDIRECT(ADDRESS(ROW()+(0), COLUMN()+(-2), 1))*INDIRECT(ADDRESS(ROW()+(0), COLUMN()+(-1), 1)), 2)</f>
        <v>10.36</v>
      </c>
    </row>
    <row r="27" spans="1:8" ht="13.50" thickBot="1" customHeight="1">
      <c r="A27" s="15"/>
      <c r="B27" s="15"/>
      <c r="C27" s="15"/>
      <c r="D27" s="15"/>
      <c r="E27" s="15"/>
      <c r="F27" s="9" t="s">
        <v>63</v>
      </c>
      <c r="G27" s="9"/>
      <c r="H27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1)),INDIRECT(ADDRESS(ROW()+(-12), COLUMN()+(0), 1)),INDIRECT(ADDRESS(ROW()+(-13), COLUMN()+(0), 1)),INDIRECT(ADDRESS(ROW()+(-14), COLUMN()+(0), 1)),INDIRECT(ADDRESS(ROW()+(-15), COLUMN()+(0), 1)),INDIRECT(ADDRESS(ROW()+(-16), COLUMN()+(0), 1)),INDIRECT(ADDRESS(ROW()+(-17), COLUMN()+(0), 1))), 2)</f>
        <v>3291.01</v>
      </c>
    </row>
    <row r="28" spans="1:8" ht="13.50" thickBot="1" customHeight="1">
      <c r="A28" s="15">
        <v>2</v>
      </c>
      <c r="B28" s="15"/>
      <c r="C28" s="15"/>
      <c r="D28" s="15"/>
      <c r="E28" s="18" t="s">
        <v>64</v>
      </c>
      <c r="F28" s="18"/>
      <c r="G28" s="15"/>
      <c r="H28" s="15"/>
    </row>
    <row r="29" spans="1:8" ht="13.50" thickBot="1" customHeight="1">
      <c r="A29" s="1" t="s">
        <v>65</v>
      </c>
      <c r="B29" s="1"/>
      <c r="C29" s="1"/>
      <c r="D29" s="10" t="s">
        <v>66</v>
      </c>
      <c r="E29" s="1" t="s">
        <v>67</v>
      </c>
      <c r="F29" s="11">
        <v>40.092</v>
      </c>
      <c r="G29" s="12">
        <v>30.63</v>
      </c>
      <c r="H29" s="12">
        <f ca="1">ROUND(INDIRECT(ADDRESS(ROW()+(0), COLUMN()+(-2), 1))*INDIRECT(ADDRESS(ROW()+(0), COLUMN()+(-1), 1)), 2)</f>
        <v>1228.02</v>
      </c>
    </row>
    <row r="30" spans="1:8" ht="13.50" thickBot="1" customHeight="1">
      <c r="A30" s="1" t="s">
        <v>68</v>
      </c>
      <c r="B30" s="1"/>
      <c r="C30" s="1"/>
      <c r="D30" s="10" t="s">
        <v>69</v>
      </c>
      <c r="E30" s="1" t="s">
        <v>70</v>
      </c>
      <c r="F30" s="13">
        <v>38.329</v>
      </c>
      <c r="G30" s="14">
        <v>26.36</v>
      </c>
      <c r="H30" s="14">
        <f ca="1">ROUND(INDIRECT(ADDRESS(ROW()+(0), COLUMN()+(-2), 1))*INDIRECT(ADDRESS(ROW()+(0), COLUMN()+(-1), 1)), 2)</f>
        <v>1010.35</v>
      </c>
    </row>
    <row r="31" spans="1:8" ht="13.50" thickBot="1" customHeight="1">
      <c r="A31" s="15"/>
      <c r="B31" s="15"/>
      <c r="C31" s="15"/>
      <c r="D31" s="15"/>
      <c r="E31" s="15"/>
      <c r="F31" s="9" t="s">
        <v>71</v>
      </c>
      <c r="G31" s="9"/>
      <c r="H31" s="17">
        <f ca="1">ROUND(SUM(INDIRECT(ADDRESS(ROW()+(-1), COLUMN()+(0), 1)),INDIRECT(ADDRESS(ROW()+(-2), COLUMN()+(0), 1))), 2)</f>
        <v>2238.37</v>
      </c>
    </row>
    <row r="32" spans="1:8" ht="13.50" thickBot="1" customHeight="1">
      <c r="A32" s="15">
        <v>3</v>
      </c>
      <c r="B32" s="15"/>
      <c r="C32" s="15"/>
      <c r="D32" s="15"/>
      <c r="E32" s="18" t="s">
        <v>72</v>
      </c>
      <c r="F32" s="18"/>
      <c r="G32" s="15"/>
      <c r="H32" s="15"/>
    </row>
    <row r="33" spans="1:8" ht="13.50" thickBot="1" customHeight="1">
      <c r="A33" s="19"/>
      <c r="B33" s="19"/>
      <c r="C33" s="19"/>
      <c r="D33" s="20" t="s">
        <v>73</v>
      </c>
      <c r="E33" s="19" t="s">
        <v>74</v>
      </c>
      <c r="F33" s="13">
        <v>2</v>
      </c>
      <c r="G33" s="14">
        <f ca="1">ROUND(SUM(INDIRECT(ADDRESS(ROW()+(-2), COLUMN()+(1), 1)),INDIRECT(ADDRESS(ROW()+(-6), COLUMN()+(1), 1))), 2)</f>
        <v>5529.38</v>
      </c>
      <c r="H33" s="14">
        <f ca="1">ROUND(INDIRECT(ADDRESS(ROW()+(0), COLUMN()+(-2), 1))*INDIRECT(ADDRESS(ROW()+(0), COLUMN()+(-1), 1))/100, 2)</f>
        <v>110.59</v>
      </c>
    </row>
    <row r="34" spans="1:8" ht="13.50" thickBot="1" customHeight="1">
      <c r="A34" s="21" t="s">
        <v>75</v>
      </c>
      <c r="B34" s="21"/>
      <c r="C34" s="21"/>
      <c r="D34" s="22"/>
      <c r="E34" s="23"/>
      <c r="F34" s="24" t="s">
        <v>76</v>
      </c>
      <c r="G34" s="25"/>
      <c r="H34" s="26">
        <f ca="1">ROUND(SUM(INDIRECT(ADDRESS(ROW()+(-1), COLUMN()+(0), 1)),INDIRECT(ADDRESS(ROW()+(-3), COLUMN()+(0), 1)),INDIRECT(ADDRESS(ROW()+(-7), COLUMN()+(0), 1))), 2)</f>
        <v>5639.97</v>
      </c>
    </row>
  </sheetData>
  <mergeCells count="36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F27:G27"/>
    <mergeCell ref="A28:C28"/>
    <mergeCell ref="E28:F28"/>
    <mergeCell ref="A29:C29"/>
    <mergeCell ref="A30:C30"/>
    <mergeCell ref="A31:C31"/>
    <mergeCell ref="F31:G31"/>
    <mergeCell ref="A32:C32"/>
    <mergeCell ref="E32:F32"/>
    <mergeCell ref="A33:C33"/>
    <mergeCell ref="A34:E34"/>
    <mergeCell ref="F34:G34"/>
  </mergeCells>
  <pageMargins left="0.147638" right="0.147638" top="0.206693" bottom="0.206693" header="0.0" footer="0.0"/>
  <pageSetup paperSize="9" orientation="portrait"/>
  <rowBreaks count="0" manualBreakCount="0">
    </rowBreaks>
</worksheet>
</file>