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<sst xmlns="http://schemas.openxmlformats.org/spreadsheetml/2006/main" count="98" uniqueCount="98">
  <si>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</si>
  <si>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IEI030</t>
  </si>
  <si>
    <t xml:space="preserve">U</t>
  </si>
  <si>
    <t xml:space="preserve">Xarxa de distribució interior de serveis generals.</t>
  </si>
  <si>
    <r>
      <rPr>
        <sz val="8.25"/>
        <color rgb="FF000000"/>
        <rFont val="Arial"/>
        <family val="2"/>
      </rPr>
      <t xml:space="preserve">Xarxa elèctrica de distribució interior de serveis generals composta de: quadre de serveis generals; quadre secundari: quadre secundari d'ascensor; circuits amb cablejat sota tub protector per alimentació d'els següents usos comuns: enllumenat d'escales i zones comunes, enllumenat d'emergència d'escales i zones comuns, porter electrònic o videoporter, preses de corrent, 1 ascensor ITA-2, grup de pressió, recinte de telecomunicacions; mecanismes.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</si>
  <si>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</si>
  <si>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</si>
  <si>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</si>
  <si>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</si>
  <si>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</si>
  <si>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</si>
  <si>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</si>
  <si>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mt35cgm040m</t>
  </si>
  <si>
    <t xml:space="preserve">U</t>
  </si>
  <si>
    <t xml:space="preserve">Caixa encastable amb porta opaca, per allotjament del interruptor de control de potència (ICP) en compartiment independent i precintable i els interruptors de protecció de la instal·lació, 1 fila de 4 mòduls (ICP) + 2 files de 24 mòduls. Fabricada en ABS autoextingible, amb grau de protecció IP40, doble aïllament (classe II), color blanc RAL 9010. Segons UNE-EN 60670-1.</t>
  </si>
  <si>
    <t xml:space="preserve">mt35cgm021abeah</t>
  </si>
  <si>
    <t xml:space="preserve">U</t>
  </si>
  <si>
    <t xml:space="preserve">Interruptor general automàtic (IGA), de 4 mòduls, tetrapolar (4P), amb 6 kA de poder de tall, de 25 A d'intensitat nominal, corba C, inclús accessoris de muntatge. Segons UNE-EN 60898-1.</t>
  </si>
  <si>
    <t xml:space="preserve">mt35cgm031aa</t>
  </si>
  <si>
    <t xml:space="preserve">U</t>
  </si>
  <si>
    <t xml:space="preserve">Interruptor diferencial instantani, 4P/25A/30mA, de 4 mòduls, inclús accessoris de muntatge. Segons UNE-EN 61008-1.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</si>
  <si>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</si>
  <si>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</si>
  <si>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</si>
  <si>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mt35cgm021bbead</t>
  </si>
  <si>
    <t xml:space="preserve">U</t>
  </si>
  <si>
    <t xml:space="preserve">Interruptor automàtic magnetotèrmic, de 4 mòduls, tetrapolar (4P), amb 6 kA de poder de tall, de 16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</si>
  <si>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</si>
  <si>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</si>
  <si>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</si>
  <si>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</si>
  <si>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</si>
  <si>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</si>
  <si>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mt35cgm050a</t>
  </si>
  <si>
    <t xml:space="preserve">U</t>
  </si>
  <si>
    <t xml:space="preserve">Minutera per temporització de l'enllumenat, 5 A, regulable d'1 a 7 minuts.</t>
  </si>
  <si>
    <t xml:space="preserve">mt35cgm041e</t>
  </si>
  <si>
    <t xml:space="preserve">U</t>
  </si>
  <si>
    <t xml:space="preserve">Caixa per a allotjament dels interruptors de protecció de la instal·lació, 1 fila de 8 mòduls, de ABS autoextingible, de color blanc RAL 9010, amb porta opaca, grau de protecció IP40 i doble aïllament (classe II), per col·locar en superfície. Segons UNE-EN 60670-1.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</si>
  <si>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</si>
  <si>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</si>
  <si>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</si>
  <si>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mt35aia090ab</t>
  </si>
  <si>
    <t xml:space="preserve">m</t>
  </si>
  <si>
    <t xml:space="preserve">Tub rígid de PVC, endollable, corbable en calent, de color negre, de 20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</si>
  <si>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mt35aia090ac</t>
  </si>
  <si>
    <t xml:space="preserve">m</t>
  </si>
  <si>
    <t xml:space="preserve">Tub rígid de PVC, endollable, corbable en calent, de color negre, de 25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</si>
  <si>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</si>
  <si>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</si>
  <si>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</si>
  <si>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</si>
  <si>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</si>
  <si>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IP549 segons UNE 20324. Segons UNE-EN 61386-1, UNE-EN 61386-22 i UNE-EN 50086-2-4.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</si>
  <si>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</si>
  <si>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</si>
  <si>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</si>
  <si>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</si>
  <si>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</si>
  <si>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</si>
  <si>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mt35cun020c</t>
  </si>
  <si>
    <t xml:space="preserve">m</t>
  </si>
  <si>
    <t xml:space="preserve">Cable unipolar H07Z1-K (AS), sent la seva tensió assignada de 450/750 V, reacció al foc classe B2ca-s1a,d1,a1 segons UNE-EN 50575, amb conductor multifilar de coure classe 5 (-K) de 4 mm² de secció, amb aïllament de compost termoplàstic a força de poliolefina lliure de halògens amb baixa emissió de fums i gasos corrosius (Z1). Segons UNE 211025.</t>
  </si>
  <si>
    <t xml:space="preserve">mt35cun020d</t>
  </si>
  <si>
    <t xml:space="preserve">m</t>
  </si>
  <si>
    <t xml:space="preserve">Cable unipolar H07Z1-K (AS), sent la seva tensió assignada de 450/750 V, reacció al foc classe B2ca-s1a,d1,a1 segons UNE-EN 50575, amb conductor multifilar de coure classe 5 (-K) de 6 mm² de secció, amb aïllament de compost termoplàstic a força de poliolefina lliure de halògens amb baixa emissió de fums i gasos corrosius (Z1). Segons UNE 211025.</t>
  </si>
  <si>
    <t xml:space="preserve">mt35caj030d</t>
  </si>
  <si>
    <t xml:space="preserve">U</t>
  </si>
  <si>
    <t xml:space="preserve">Caixa de derivació estanca, rectangular, de 105x105x55 mm, amb 7 cons i tapa de registre amb cargols de 1/4 de volta, per instal·lar en superfície. Inclús reglets de connexió i elements de fixació.</t>
  </si>
  <si>
    <t xml:space="preserve">mt35caj010a</t>
  </si>
  <si>
    <t xml:space="preserve">U</t>
  </si>
  <si>
    <t xml:space="preserve">Caixa universal, amb enllaç per els 2 costats, per a encastar.</t>
  </si>
  <si>
    <t xml:space="preserve">mt33seg503</t>
  </si>
  <si>
    <t xml:space="preserve">U</t>
  </si>
  <si>
    <t xml:space="preserve">Polsador per escala, amb marc, color gris.</t>
  </si>
  <si>
    <t xml:space="preserve">mt33seg501</t>
  </si>
  <si>
    <t xml:space="preserve">U</t>
  </si>
  <si>
    <t xml:space="preserve">Interruptor bipolar monobloc estanc per instal·lació en superfície (IP55), color gris.</t>
  </si>
  <si>
    <t xml:space="preserve">mt33seg504a</t>
  </si>
  <si>
    <t xml:space="preserve">U</t>
  </si>
  <si>
    <t xml:space="preserve">Base d'endoll de 16 A 2P+T monobloc estanca, per instal·lació en superfície (IP55), color gris.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</si>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</sst>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71.0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78.76</v>
      </c>
      <c r="H11" s="12">
        <f ca="1">ROUND(INDIRECT(ADDRESS(ROW()+(0), COLUMN()+(-2), 1))*INDIRECT(ADDRESS(ROW()+(0), COLUMN()+(-1), 1)), 2)</f>
        <v>78.76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166.07</v>
      </c>
      <c r="H12" s="12">
        <f ca="1">ROUND(INDIRECT(ADDRESS(ROW()+(0), COLUMN()+(-2), 1))*INDIRECT(ADDRESS(ROW()+(0), COLUMN()+(-1), 1)), 2)</f>
        <v>332.14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90.99</v>
      </c>
      <c r="H13" s="12">
        <f ca="1">ROUND(INDIRECT(ADDRESS(ROW()+(0), COLUMN()+(-2), 1))*INDIRECT(ADDRESS(ROW()+(0), COLUMN()+(-1), 1)), 2)</f>
        <v>454.95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78.61</v>
      </c>
      <c r="H14" s="12">
        <f ca="1">ROUND(INDIRECT(ADDRESS(ROW()+(0), COLUMN()+(-2), 1))*INDIRECT(ADDRESS(ROW()+(0), COLUMN()+(-1), 1)), 2)</f>
        <v>235.83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8</v>
      </c>
      <c r="G15" s="12">
        <v>12.66</v>
      </c>
      <c r="H15" s="12">
        <f ca="1">ROUND(INDIRECT(ADDRESS(ROW()+(0), COLUMN()+(-2), 1))*INDIRECT(ADDRESS(ROW()+(0), COLUMN()+(-1), 1)), 2)</f>
        <v>101.28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14.08</v>
      </c>
      <c r="H16" s="12">
        <f ca="1">ROUND(INDIRECT(ADDRESS(ROW()+(0), COLUMN()+(-2), 1))*INDIRECT(ADDRESS(ROW()+(0), COLUMN()+(-1), 1)), 2)</f>
        <v>28.16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42.11</v>
      </c>
      <c r="H17" s="12">
        <f ca="1">ROUND(INDIRECT(ADDRESS(ROW()+(0), COLUMN()+(-2), 1))*INDIRECT(ADDRESS(ROW()+(0), COLUMN()+(-1), 1)), 2)</f>
        <v>42.11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16.01</v>
      </c>
      <c r="H18" s="12">
        <f ca="1">ROUND(INDIRECT(ADDRESS(ROW()+(0), COLUMN()+(-2), 1))*INDIRECT(ADDRESS(ROW()+(0), COLUMN()+(-1), 1)), 2)</f>
        <v>16.01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66.917</v>
      </c>
      <c r="G19" s="12">
        <v>1.23</v>
      </c>
      <c r="H19" s="12">
        <f ca="1">ROUND(INDIRECT(ADDRESS(ROW()+(0), COLUMN()+(-2), 1))*INDIRECT(ADDRESS(ROW()+(0), COLUMN()+(-1), 1)), 2)</f>
        <v>82.31</v>
      </c>
    </row>
    <row r="20" spans="1:8" ht="76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125.017</v>
      </c>
      <c r="G20" s="12">
        <v>1.65</v>
      </c>
      <c r="H20" s="12">
        <f ca="1">ROUND(INDIRECT(ADDRESS(ROW()+(0), COLUMN()+(-2), 1))*INDIRECT(ADDRESS(ROW()+(0), COLUMN()+(-1), 1)), 2)</f>
        <v>206.28</v>
      </c>
    </row>
    <row r="21" spans="1:8" ht="76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48.97</v>
      </c>
      <c r="G21" s="12">
        <v>2.41</v>
      </c>
      <c r="H21" s="12">
        <f ca="1">ROUND(INDIRECT(ADDRESS(ROW()+(0), COLUMN()+(-2), 1))*INDIRECT(ADDRESS(ROW()+(0), COLUMN()+(-1), 1)), 2)</f>
        <v>118.02</v>
      </c>
    </row>
    <row r="22" spans="1:8" ht="76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60.59</v>
      </c>
      <c r="G22" s="12">
        <v>3.11</v>
      </c>
      <c r="H22" s="12">
        <f ca="1">ROUND(INDIRECT(ADDRESS(ROW()+(0), COLUMN()+(-2), 1))*INDIRECT(ADDRESS(ROW()+(0), COLUMN()+(-1), 1)), 2)</f>
        <v>188.43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10</v>
      </c>
      <c r="G23" s="12">
        <v>1.8</v>
      </c>
      <c r="H23" s="12">
        <f ca="1">ROUND(INDIRECT(ADDRESS(ROW()+(0), COLUMN()+(-2), 1))*INDIRECT(ADDRESS(ROW()+(0), COLUMN()+(-1), 1)), 2)</f>
        <v>18</v>
      </c>
    </row>
    <row r="24" spans="1:8" ht="55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241.868</v>
      </c>
      <c r="G24" s="12">
        <v>0.41</v>
      </c>
      <c r="H24" s="12">
        <f ca="1">ROUND(INDIRECT(ADDRESS(ROW()+(0), COLUMN()+(-2), 1))*INDIRECT(ADDRESS(ROW()+(0), COLUMN()+(-1), 1)), 2)</f>
        <v>99.17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451.868</v>
      </c>
      <c r="G25" s="12">
        <v>0.68</v>
      </c>
      <c r="H25" s="12">
        <f ca="1">ROUND(INDIRECT(ADDRESS(ROW()+(0), COLUMN()+(-2), 1))*INDIRECT(ADDRESS(ROW()+(0), COLUMN()+(-1), 1)), 2)</f>
        <v>307.27</v>
      </c>
    </row>
    <row r="26" spans="1:8" ht="55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282.5</v>
      </c>
      <c r="G26" s="12">
        <v>1.09</v>
      </c>
      <c r="H26" s="12">
        <f ca="1">ROUND(INDIRECT(ADDRESS(ROW()+(0), COLUMN()+(-2), 1))*INDIRECT(ADDRESS(ROW()+(0), COLUMN()+(-1), 1)), 2)</f>
        <v>307.93</v>
      </c>
    </row>
    <row r="27" spans="1:8" ht="55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219</v>
      </c>
      <c r="G27" s="12">
        <v>1.58</v>
      </c>
      <c r="H27" s="12">
        <f ca="1">ROUND(INDIRECT(ADDRESS(ROW()+(0), COLUMN()+(-2), 1))*INDIRECT(ADDRESS(ROW()+(0), COLUMN()+(-1), 1)), 2)</f>
        <v>346.02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11</v>
      </c>
      <c r="G28" s="12">
        <v>3.12</v>
      </c>
      <c r="H28" s="12">
        <f ca="1">ROUND(INDIRECT(ADDRESS(ROW()+(0), COLUMN()+(-2), 1))*INDIRECT(ADDRESS(ROW()+(0), COLUMN()+(-1), 1)), 2)</f>
        <v>34.32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25</v>
      </c>
      <c r="G29" s="12">
        <v>0.17</v>
      </c>
      <c r="H29" s="12">
        <f ca="1">ROUND(INDIRECT(ADDRESS(ROW()+(0), COLUMN()+(-2), 1))*INDIRECT(ADDRESS(ROW()+(0), COLUMN()+(-1), 1)), 2)</f>
        <v>4.25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25</v>
      </c>
      <c r="G30" s="12">
        <v>7.58</v>
      </c>
      <c r="H30" s="12">
        <f ca="1">ROUND(INDIRECT(ADDRESS(ROW()+(0), COLUMN()+(-2), 1))*INDIRECT(ADDRESS(ROW()+(0), COLUMN()+(-1), 1)), 2)</f>
        <v>189.5</v>
      </c>
    </row>
    <row r="31" spans="1:8" ht="13.5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4</v>
      </c>
      <c r="G31" s="12">
        <v>13.77</v>
      </c>
      <c r="H31" s="12">
        <f ca="1">ROUND(INDIRECT(ADDRESS(ROW()+(0), COLUMN()+(-2), 1))*INDIRECT(ADDRESS(ROW()+(0), COLUMN()+(-1), 1)), 2)</f>
        <v>55.08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6</v>
      </c>
      <c r="G32" s="12">
        <v>9.68</v>
      </c>
      <c r="H32" s="12">
        <f ca="1">ROUND(INDIRECT(ADDRESS(ROW()+(0), COLUMN()+(-2), 1))*INDIRECT(ADDRESS(ROW()+(0), COLUMN()+(-1), 1)), 2)</f>
        <v>58.08</v>
      </c>
    </row>
    <row r="33" spans="1:8" ht="13.5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3">
        <v>7</v>
      </c>
      <c r="G33" s="14">
        <v>1.48</v>
      </c>
      <c r="H33" s="14">
        <f ca="1">ROUND(INDIRECT(ADDRESS(ROW()+(0), COLUMN()+(-2), 1))*INDIRECT(ADDRESS(ROW()+(0), COLUMN()+(-1), 1)), 2)</f>
        <v>10.36</v>
      </c>
    </row>
    <row r="34" spans="1:8" ht="13.50" thickBot="1" customHeight="1">
      <c r="A34" s="15"/>
      <c r="B34" s="15"/>
      <c r="C34" s="15"/>
      <c r="D34" s="15"/>
      <c r="E34" s="15"/>
      <c r="F34" s="9" t="s">
        <v>84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3342.24</v>
      </c>
    </row>
    <row r="35" spans="1:8" ht="13.50" thickBot="1" customHeight="1">
      <c r="A35" s="15">
        <v>2</v>
      </c>
      <c r="B35" s="15"/>
      <c r="C35" s="15"/>
      <c r="D35" s="15"/>
      <c r="E35" s="18" t="s">
        <v>85</v>
      </c>
      <c r="F35" s="18"/>
      <c r="G35" s="15"/>
      <c r="H35" s="15"/>
    </row>
    <row r="36" spans="1:8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32.452</v>
      </c>
      <c r="G36" s="12">
        <v>30.63</v>
      </c>
      <c r="H36" s="12">
        <f ca="1">ROUND(INDIRECT(ADDRESS(ROW()+(0), COLUMN()+(-2), 1))*INDIRECT(ADDRESS(ROW()+(0), COLUMN()+(-1), 1)), 2)</f>
        <v>994</v>
      </c>
    </row>
    <row r="37" spans="1:8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31.049</v>
      </c>
      <c r="G37" s="14">
        <v>26.36</v>
      </c>
      <c r="H37" s="14">
        <f ca="1">ROUND(INDIRECT(ADDRESS(ROW()+(0), COLUMN()+(-2), 1))*INDIRECT(ADDRESS(ROW()+(0), COLUMN()+(-1), 1)), 2)</f>
        <v>818.45</v>
      </c>
    </row>
    <row r="38" spans="1:8" ht="13.50" thickBot="1" customHeight="1">
      <c r="A38" s="15"/>
      <c r="B38" s="15"/>
      <c r="C38" s="15"/>
      <c r="D38" s="15"/>
      <c r="E38" s="15"/>
      <c r="F38" s="9" t="s">
        <v>92</v>
      </c>
      <c r="G38" s="9"/>
      <c r="H38" s="17">
        <f ca="1">ROUND(SUM(INDIRECT(ADDRESS(ROW()+(-1), COLUMN()+(0), 1)),INDIRECT(ADDRESS(ROW()+(-2), COLUMN()+(0), 1))), 2)</f>
        <v>1812.45</v>
      </c>
    </row>
    <row r="39" spans="1:8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94</v>
      </c>
      <c r="E40" s="19" t="s">
        <v>95</v>
      </c>
      <c r="F40" s="13">
        <v>2</v>
      </c>
      <c r="G40" s="14">
        <f ca="1">ROUND(SUM(INDIRECT(ADDRESS(ROW()+(-2), COLUMN()+(1), 1)),INDIRECT(ADDRESS(ROW()+(-6), COLUMN()+(1), 1))), 2)</f>
        <v>5154.69</v>
      </c>
      <c r="H40" s="14">
        <f ca="1">ROUND(INDIRECT(ADDRESS(ROW()+(0), COLUMN()+(-2), 1))*INDIRECT(ADDRESS(ROW()+(0), COLUMN()+(-1), 1))/100, 2)</f>
        <v>103.09</v>
      </c>
    </row>
    <row r="41" spans="1:8" ht="13.50" thickBot="1" customHeight="1">
      <c r="A41" s="21" t="s">
        <v>96</v>
      </c>
      <c r="B41" s="21"/>
      <c r="C41" s="21"/>
      <c r="D41" s="22"/>
      <c r="E41" s="23"/>
      <c r="F41" s="24" t="s">
        <v>97</v>
      </c>
      <c r="G41" s="25"/>
      <c r="H41" s="26">
        <f ca="1">ROUND(SUM(INDIRECT(ADDRESS(ROW()+(-1), COLUMN()+(0), 1)),INDIRECT(ADDRESS(ROW()+(-3), COLUMN()+(0), 1)),INDIRECT(ADDRESS(ROW()+(-7), COLUMN()+(0), 1))), 2)</f>
        <v>5257.78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