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<sst xmlns="http://schemas.openxmlformats.org/spreadsheetml/2006/main" count="50" uniqueCount="50">
  <si>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</si>
  <si>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IFC020</t>
  </si>
  <si>
    <t xml:space="preserve">U</t>
  </si>
  <si>
    <t xml:space="preserve">Bateria de comptadors divisionaris per proveïment d'aigua potable.</t>
  </si>
  <si>
    <r>
      <rPr>
        <sz val="8.25"/>
        <color rgb="FF000000"/>
        <rFont val="Arial"/>
        <family val="2"/>
      </rPr>
      <t xml:space="preserve">Bateria d'acer galvanitzat, de 2 1/2" DN 65 mm i sortides amb connexió embridada, per centralització d'un màxim de 18 comptadors de 1/2" DN 15 mm en dues files, amb clau de tall, claus d'entrada, aixetes de comprovació, vàlvules de retenció, claus de sortida, tirantets i quadre de classificació. Inclús suports per al col·lector i material auxiliar. El preu no inclou els comptadors d'aigua.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</si>
  <si>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</si>
  <si>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</si>
  <si>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</si>
  <si>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</si>
  <si>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</si>
  <si>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</si>
  <si>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</si>
  <si>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mt37svc010r</t>
  </si>
  <si>
    <t xml:space="preserve">U</t>
  </si>
  <si>
    <t xml:space="preserve">Vàlvula de comporta de llautó fosa, per roscar, de 2 1/2".</t>
  </si>
  <si>
    <t xml:space="preserve">mt37ccb010hb</t>
  </si>
  <si>
    <t xml:space="preserve">U</t>
  </si>
  <si>
    <t xml:space="preserve">Bateria d'acer galvanitzat de 2 1/2" DN 65 mm, per centralització de 18 comptadors divisionaris d'aigua en dues files, de 1330x620 mm. Inclús suport i brida. Segons UNE 19900.</t>
  </si>
  <si>
    <t xml:space="preserve">mt37sve010b</t>
  </si>
  <si>
    <t xml:space="preserve">U</t>
  </si>
  <si>
    <t xml:space="preserve">Vàlvula d'esfera de llautó niquelat per roscar de 1/2".</t>
  </si>
  <si>
    <t xml:space="preserve">mt37sgl012a</t>
  </si>
  <si>
    <t xml:space="preserve">U</t>
  </si>
  <si>
    <t xml:space="preserve">Aixeta de comprovació de llautó, per roscar, de 1/2".</t>
  </si>
  <si>
    <t xml:space="preserve">mt37svr010a</t>
  </si>
  <si>
    <t xml:space="preserve">U</t>
  </si>
  <si>
    <t xml:space="preserve">Vàlvula de retenció de llautó per roscar de 1/2".</t>
  </si>
  <si>
    <t xml:space="preserve">mt37ccb040a</t>
  </si>
  <si>
    <t xml:space="preserve">U</t>
  </si>
  <si>
    <t xml:space="preserve">Tirantet d'acer inoxidable, de 3/4", de 400 mm de longitud.</t>
  </si>
  <si>
    <t xml:space="preserve">mt37ccb015ha</t>
  </si>
  <si>
    <t xml:space="preserve">U</t>
  </si>
  <si>
    <t xml:space="preserve">Quadre de classificació metàl·lic per a centralització de 18 comptadors divisionaris d'aigua en dues files.</t>
  </si>
  <si>
    <t xml:space="preserve">mt37www010</t>
  </si>
  <si>
    <t xml:space="preserve">U</t>
  </si>
  <si>
    <t xml:space="preserve">Material auxiliar per a instal·lacions de lampisteria.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</si>
  <si>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</si>
  <si>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</si>
  <si>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</si>
  <si>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</si>
  <si>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</si>
  <si>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</si>
  <si>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</si>
  <si>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</si>
  <si>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</si>
  <si>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</si>
  <si>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</si>
  <si>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</si>
  <si>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75,25€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</si>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</sst>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1.19" customWidth="1"/>
    <col min="4" max="4" width="6.63" customWidth="1"/>
    <col min="5" max="5" width="74.46" customWidth="1"/>
    <col min="6" max="6" width="12.75" customWidth="1"/>
    <col min="7" max="7" width="11.2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63.28</v>
      </c>
      <c r="H10" s="12">
        <f ca="1">ROUND(INDIRECT(ADDRESS(ROW()+(0), COLUMN()+(-2), 1))*INDIRECT(ADDRESS(ROW()+(0), COLUMN()+(-1), 1)), 2)</f>
        <v>63.28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295.8</v>
      </c>
      <c r="H11" s="12">
        <f ca="1">ROUND(INDIRECT(ADDRESS(ROW()+(0), COLUMN()+(-2), 1))*INDIRECT(ADDRESS(ROW()+(0), COLUMN()+(-1), 1)), 2)</f>
        <v>295.8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36</v>
      </c>
      <c r="G12" s="12">
        <v>4.95</v>
      </c>
      <c r="H12" s="12">
        <f ca="1">ROUND(INDIRECT(ADDRESS(ROW()+(0), COLUMN()+(-2), 1))*INDIRECT(ADDRESS(ROW()+(0), COLUMN()+(-1), 1)), 2)</f>
        <v>178.2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18</v>
      </c>
      <c r="G13" s="12">
        <v>5.14</v>
      </c>
      <c r="H13" s="12">
        <f ca="1">ROUND(INDIRECT(ADDRESS(ROW()+(0), COLUMN()+(-2), 1))*INDIRECT(ADDRESS(ROW()+(0), COLUMN()+(-1), 1)), 2)</f>
        <v>92.52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18</v>
      </c>
      <c r="G14" s="12">
        <v>4.3</v>
      </c>
      <c r="H14" s="12">
        <f ca="1">ROUND(INDIRECT(ADDRESS(ROW()+(0), COLUMN()+(-2), 1))*INDIRECT(ADDRESS(ROW()+(0), COLUMN()+(-1), 1)), 2)</f>
        <v>77.4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18</v>
      </c>
      <c r="G15" s="12">
        <v>13.82</v>
      </c>
      <c r="H15" s="12">
        <f ca="1">ROUND(INDIRECT(ADDRESS(ROW()+(0), COLUMN()+(-2), 1))*INDIRECT(ADDRESS(ROW()+(0), COLUMN()+(-1), 1)), 2)</f>
        <v>248.76</v>
      </c>
    </row>
    <row r="16" spans="1:8" ht="24.0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1</v>
      </c>
      <c r="G16" s="12">
        <v>10.7</v>
      </c>
      <c r="H16" s="12">
        <f ca="1">ROUND(INDIRECT(ADDRESS(ROW()+(0), COLUMN()+(-2), 1))*INDIRECT(ADDRESS(ROW()+(0), COLUMN()+(-1), 1)), 2)</f>
        <v>10.7</v>
      </c>
    </row>
    <row r="17" spans="1:8" ht="13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3">
        <v>1</v>
      </c>
      <c r="G17" s="14">
        <v>1.4</v>
      </c>
      <c r="H17" s="14">
        <f ca="1">ROUND(INDIRECT(ADDRESS(ROW()+(0), COLUMN()+(-2), 1))*INDIRECT(ADDRESS(ROW()+(0), COLUMN()+(-1), 1)), 2)</f>
        <v>1.4</v>
      </c>
    </row>
    <row r="18" spans="1:8" ht="13.50" thickBot="1" customHeight="1">
      <c r="A18" s="15"/>
      <c r="B18" s="15"/>
      <c r="C18" s="15"/>
      <c r="D18" s="15"/>
      <c r="E18" s="15"/>
      <c r="F18" s="9" t="s">
        <v>36</v>
      </c>
      <c r="G18" s="9"/>
      <c r="H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968.06</v>
      </c>
    </row>
    <row r="19" spans="1:8" ht="13.50" thickBot="1" customHeight="1">
      <c r="A19" s="15">
        <v>2</v>
      </c>
      <c r="B19" s="15"/>
      <c r="C19" s="15"/>
      <c r="D19" s="15"/>
      <c r="E19" s="18" t="s">
        <v>37</v>
      </c>
      <c r="F19" s="18"/>
      <c r="G19" s="15"/>
      <c r="H19" s="15"/>
    </row>
    <row r="20" spans="1:8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1">
        <v>11.582</v>
      </c>
      <c r="G20" s="12">
        <v>30.63</v>
      </c>
      <c r="H20" s="12">
        <f ca="1">ROUND(INDIRECT(ADDRESS(ROW()+(0), COLUMN()+(-2), 1))*INDIRECT(ADDRESS(ROW()+(0), COLUMN()+(-1), 1)), 2)</f>
        <v>354.76</v>
      </c>
    </row>
    <row r="21" spans="1:8" ht="13.50" thickBot="1" customHeight="1">
      <c r="A21" s="1" t="s">
        <v>41</v>
      </c>
      <c r="B21" s="1"/>
      <c r="C21" s="1"/>
      <c r="D21" s="10" t="s">
        <v>42</v>
      </c>
      <c r="E21" s="1" t="s">
        <v>43</v>
      </c>
      <c r="F21" s="13">
        <v>5.791</v>
      </c>
      <c r="G21" s="14">
        <v>26.36</v>
      </c>
      <c r="H21" s="14">
        <f ca="1">ROUND(INDIRECT(ADDRESS(ROW()+(0), COLUMN()+(-2), 1))*INDIRECT(ADDRESS(ROW()+(0), COLUMN()+(-1), 1)), 2)</f>
        <v>152.65</v>
      </c>
    </row>
    <row r="22" spans="1:8" ht="13.50" thickBot="1" customHeight="1">
      <c r="A22" s="15"/>
      <c r="B22" s="15"/>
      <c r="C22" s="15"/>
      <c r="D22" s="15"/>
      <c r="E22" s="15"/>
      <c r="F22" s="9" t="s">
        <v>44</v>
      </c>
      <c r="G22" s="9"/>
      <c r="H22" s="17">
        <f ca="1">ROUND(SUM(INDIRECT(ADDRESS(ROW()+(-1), COLUMN()+(0), 1)),INDIRECT(ADDRESS(ROW()+(-2), COLUMN()+(0), 1))), 2)</f>
        <v>507.41</v>
      </c>
    </row>
    <row r="23" spans="1:8" ht="13.50" thickBot="1" customHeight="1">
      <c r="A23" s="15">
        <v>3</v>
      </c>
      <c r="B23" s="15"/>
      <c r="C23" s="15"/>
      <c r="D23" s="15"/>
      <c r="E23" s="18" t="s">
        <v>45</v>
      </c>
      <c r="F23" s="18"/>
      <c r="G23" s="15"/>
      <c r="H23" s="15"/>
    </row>
    <row r="24" spans="1:8" ht="13.50" thickBot="1" customHeight="1">
      <c r="A24" s="19"/>
      <c r="B24" s="19"/>
      <c r="C24" s="19"/>
      <c r="D24" s="20" t="s">
        <v>46</v>
      </c>
      <c r="E24" s="19" t="s">
        <v>47</v>
      </c>
      <c r="F24" s="13">
        <v>2</v>
      </c>
      <c r="G24" s="14">
        <f ca="1">ROUND(SUM(INDIRECT(ADDRESS(ROW()+(-2), COLUMN()+(1), 1)),INDIRECT(ADDRESS(ROW()+(-6), COLUMN()+(1), 1))), 2)</f>
        <v>1475.47</v>
      </c>
      <c r="H24" s="14">
        <f ca="1">ROUND(INDIRECT(ADDRESS(ROW()+(0), COLUMN()+(-2), 1))*INDIRECT(ADDRESS(ROW()+(0), COLUMN()+(-1), 1))/100, 2)</f>
        <v>29.51</v>
      </c>
    </row>
    <row r="25" spans="1:8" ht="13.50" thickBot="1" customHeight="1">
      <c r="A25" s="21" t="s">
        <v>48</v>
      </c>
      <c r="B25" s="21"/>
      <c r="C25" s="21"/>
      <c r="D25" s="22"/>
      <c r="E25" s="23"/>
      <c r="F25" s="24" t="s">
        <v>49</v>
      </c>
      <c r="G25" s="25"/>
      <c r="H25" s="26">
        <f ca="1">ROUND(SUM(INDIRECT(ADDRESS(ROW()+(-1), COLUMN()+(0), 1)),INDIRECT(ADDRESS(ROW()+(-3), COLUMN()+(0), 1)),INDIRECT(ADDRESS(ROW()+(-7), COLUMN()+(0), 1))), 2)</f>
        <v>1504.98</v>
      </c>
    </row>
  </sheetData>
  <mergeCells count="27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F18:G18"/>
    <mergeCell ref="A19:C19"/>
    <mergeCell ref="E19:F19"/>
    <mergeCell ref="A20:C20"/>
    <mergeCell ref="A21:C21"/>
    <mergeCell ref="A22:C22"/>
    <mergeCell ref="F22:G22"/>
    <mergeCell ref="A23:C23"/>
    <mergeCell ref="E23:F23"/>
    <mergeCell ref="A24:C24"/>
    <mergeCell ref="A25:E25"/>
    <mergeCell ref="F25:G25"/>
  </mergeCells>
  <pageMargins left="0.147638" right="0.147638" top="0.206693" bottom="0.206693" header="0.0" footer="0.0"/>
  <pageSetup paperSize="9" orientation="portrait"/>
  <rowBreaks count="0" manualBreakCount="0">
    </rowBreaks>
</worksheet>
</file>