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<sst xmlns="http://schemas.openxmlformats.org/spreadsheetml/2006/main" count="29" uniqueCount="29">
  <si>
    <t xml:space="preserve"/>
  </si>
  <si>
    <t xml:space="preserve">IGL100</t>
  </si>
  <si>
    <t xml:space="preserve">U</t>
  </si>
  <si>
    <t xml:space="preserve">Detector de gas, autònom.</t>
  </si>
  <si>
    <r>
      <rPr>
        <sz val="8.25"/>
        <color rgb="FF000000"/>
        <rFont val="Arial"/>
        <family val="2"/>
      </rPr>
      <t xml:space="preserve">Detector de gas, autònom, per a interior, alimentació a 230 V, de 111x70x42 mm, detecta la presència de gasos tòxics i explosius, com ara gasos liquats del petroli (GLP) i gas natural, i de fums procedents d'incendis, amb carcassa de ABS, leds que indiquen l'estat de funcionament, senyal òptic intermitent en cas d'alarma, relé de sortida de 12 Vcc, relé amb contactes lliures de tensió, amb possibilitat de resetejat manual o automàtic, temperatura de treball entre -15°C i 50°C, àrea de cobertura màxima de 25 m². Inclús elements de fixació.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</si>
  <si>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</si>
  <si>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</si>
  <si>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</si>
  <si>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</si>
  <si>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</si>
  <si>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</si>
  <si>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</si>
  <si>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mt41die100a</t>
  </si>
  <si>
    <t xml:space="preserve">U</t>
  </si>
  <si>
    <t xml:space="preserve">Detector de gas, autònom, per a interior, alimentació a 230 V, de 111x70x42 mm, detecta la presència de gasos tòxics i explosius, com ara gasos liquats del petroli (GLP) i gas natural, i de fums procedents d'incendis, amb carcassa de ABS, leds que indiquen l'estat de funcionament, senyal òptic intermitent en cas d'alarma, relé de sortida de 12 Vcc, relé amb contactes lliures de tensió, amb possibilitat de resetejat manual o automàtic, temperatura de treball entre -15°C i 50°C, àrea de cobertura màxima de 25 m², amb elements de fixació.</t>
  </si>
  <si>
    <t xml:space="preserve">Subtotal materials:</t>
  </si>
  <si>
    <t xml:space="preserve">Mà d'obra</t>
  </si>
  <si>
    <t xml:space="preserve">mo006</t>
  </si>
  <si>
    <t xml:space="preserve">h</t>
  </si>
  <si>
    <t xml:space="preserve">Oficial 1ª instal·lador de xarxes i equips de detecció i seguretat.</t>
  </si>
  <si>
    <t xml:space="preserve">mo105</t>
  </si>
  <si>
    <t xml:space="preserve">h</t>
  </si>
  <si>
    <t xml:space="preserve">Ajudant instal·lador de xarxes i equips de detecció i seguretat.</t>
  </si>
  <si>
    <t xml:space="preserve">Subtotal mà d'obra:</t>
  </si>
  <si>
    <t xml:space="preserve">Costos directes complementaris</t>
  </si>
  <si>
    <t xml:space="preserve">%</t>
  </si>
  <si>
    <t xml:space="preserve">Costos directes complementaris</t>
  </si>
  <si>
    <t xml:space="preserve">Cost de manteniment decennal: 32,73€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</si>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</sst>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0.68" customWidth="1"/>
    <col min="4" max="4" width="5.95" customWidth="1"/>
    <col min="5" max="5" width="77.18" customWidth="1"/>
    <col min="6" max="6" width="13.26" customWidth="1"/>
    <col min="7" max="7" width="10.71"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89.54</v>
      </c>
      <c r="H10" s="14">
        <f ca="1">ROUND(INDIRECT(ADDRESS(ROW()+(0), COLUMN()+(-2), 1))*INDIRECT(ADDRESS(ROW()+(0), COLUMN()+(-1), 1)), 2)</f>
        <v>89.54</v>
      </c>
    </row>
    <row r="11" spans="1:8" ht="13.50" thickBot="1" customHeight="1">
      <c r="A11" s="15"/>
      <c r="B11" s="15"/>
      <c r="C11" s="15"/>
      <c r="D11" s="15"/>
      <c r="E11" s="15"/>
      <c r="F11" s="9" t="s">
        <v>15</v>
      </c>
      <c r="G11" s="9"/>
      <c r="H11" s="17">
        <f ca="1">ROUND(SUM(INDIRECT(ADDRESS(ROW()+(-1), COLUMN()+(0), 1))), 2)</f>
        <v>89.54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0.257</v>
      </c>
      <c r="G13" s="13">
        <v>30.63</v>
      </c>
      <c r="H13" s="13">
        <f ca="1">ROUND(INDIRECT(ADDRESS(ROW()+(0), COLUMN()+(-2), 1))*INDIRECT(ADDRESS(ROW()+(0), COLUMN()+(-1), 1)), 2)</f>
        <v>7.87</v>
      </c>
    </row>
    <row r="14" spans="1:8" ht="13.50" thickBot="1" customHeight="1">
      <c r="A14" s="1" t="s">
        <v>20</v>
      </c>
      <c r="B14" s="1"/>
      <c r="C14" s="10" t="s">
        <v>21</v>
      </c>
      <c r="D14" s="10"/>
      <c r="E14" s="1" t="s">
        <v>22</v>
      </c>
      <c r="F14" s="12">
        <v>0.257</v>
      </c>
      <c r="G14" s="14">
        <v>26.36</v>
      </c>
      <c r="H14" s="14">
        <f ca="1">ROUND(INDIRECT(ADDRESS(ROW()+(0), COLUMN()+(-2), 1))*INDIRECT(ADDRESS(ROW()+(0), COLUMN()+(-1), 1)), 2)</f>
        <v>6.77</v>
      </c>
    </row>
    <row r="15" spans="1:8" ht="13.50" thickBot="1" customHeight="1">
      <c r="A15" s="15"/>
      <c r="B15" s="15"/>
      <c r="C15" s="15"/>
      <c r="D15" s="15"/>
      <c r="E15" s="15"/>
      <c r="F15" s="9" t="s">
        <v>23</v>
      </c>
      <c r="G15" s="9"/>
      <c r="H15" s="17">
        <f ca="1">ROUND(SUM(INDIRECT(ADDRESS(ROW()+(-1), COLUMN()+(0), 1)),INDIRECT(ADDRESS(ROW()+(-2), COLUMN()+(0), 1))), 2)</f>
        <v>14.64</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104.18</v>
      </c>
      <c r="H17" s="14">
        <f ca="1">ROUND(INDIRECT(ADDRESS(ROW()+(0), COLUMN()+(-2), 1))*INDIRECT(ADDRESS(ROW()+(0), COLUMN()+(-1), 1))/100, 2)</f>
        <v>2.08</v>
      </c>
    </row>
    <row r="18" spans="1:8" ht="13.50" thickBot="1" customHeight="1">
      <c r="A18" s="21" t="s">
        <v>27</v>
      </c>
      <c r="B18" s="21"/>
      <c r="C18" s="22"/>
      <c r="D18" s="22"/>
      <c r="E18" s="23"/>
      <c r="F18" s="24" t="s">
        <v>28</v>
      </c>
      <c r="G18" s="25"/>
      <c r="H18" s="26">
        <f ca="1">ROUND(SUM(INDIRECT(ADDRESS(ROW()+(-1), COLUMN()+(0), 1)),INDIRECT(ADDRESS(ROW()+(-3), COLUMN()+(0), 1)),INDIRECT(ADDRESS(ROW()+(-7), COLUMN()+(0), 1))), 2)</f>
        <v>106.26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