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ull 1" sheetId="1" r:id="rId1"/>
  </sheets>
  <calcPr calcId="124519"/>
</workbook>
</file>

<file path=xl/sharedStrings.xml><?xml version="1.0" encoding="utf-8"?>
<sst xmlns="http://schemas.openxmlformats.org/spreadsheetml/2006/main" count="35" uniqueCount="35">
  <si>
    <t xml:space="preserve"/>
  </si>
  <si>
    <t xml:space="preserve">IGM005</t>
  </si>
  <si>
    <t xml:space="preserve">m</t>
  </si>
  <si>
    <t xml:space="preserve">Canonada per a instal·lació comú de gas.</t>
  </si>
  <si>
    <r>
      <rPr>
        <sz val="8.25"/>
        <color rgb="FF000000"/>
        <rFont val="Arial"/>
        <family val="2"/>
      </rPr>
      <t xml:space="preserve">Canonada, per instal·lació comú de gas, col·locada superficialment, formada per tub d'acer negre, amb soldadura longitudinal per resistència elèctrica, sèrie M, de 1/2" DN 15 mm de diàmetre i 2,6 mm de gruix, acabada amb mà d'emprimació antioxidant.</t>
    </r>
    <r>
      <rPr>
        <sz val="8.25"/>
        <color rgb="FF000000"/>
        <rFont val="Arial"/>
        <family val="2"/>
      </rPr>
      <t xml:space="preserve">
</t>
    </r>
  </si>
  <si>
    <t xml:space="preserve">Codi</t>
  </si>
  <si>
    <t xml:space="preserve">Unitat</t>
  </si>
  <si>
    <t xml:space="preserve">Descripció</t>
  </si>
  <si>
    <t xml:space="preserve">Rendiment</t>
  </si>
  <si>
    <r>
      <rPr>
        <b/>
        <sz val="8.25"/>
        <color rgb="FF000000"/>
        <rFont val="Arial"/>
        <family val="2"/>
      </rPr>
      <t xml:space="preserve">Preu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</t>
    </r>
  </si>
  <si>
    <t xml:space="preserve">Import</t>
  </si>
  <si>
    <t xml:space="preserve">Materials</t>
  </si>
  <si>
    <t xml:space="preserve">mt08tan330b</t>
  </si>
  <si>
    <t xml:space="preserve">U</t>
  </si>
  <si>
    <t xml:space="preserve">Material auxiliar per a muntatge i subjecció a l'obra de les canonades d'acer, de 1/2" DN 15 mm.</t>
  </si>
  <si>
    <t xml:space="preserve">mt08tan010be</t>
  </si>
  <si>
    <t xml:space="preserve">m</t>
  </si>
  <si>
    <t xml:space="preserve">Tub d'acer negre, amb soldadura longitudinal per resistència elèctrica, sèrie M, de 1/2" DN 15 mm de diàmetre i 2,6 mm de gruix, segons UNE-EN 10255, amb el preu incrementat el 20% en concepte d'accessoris i peces especials.</t>
  </si>
  <si>
    <t xml:space="preserve">mt27pfi030</t>
  </si>
  <si>
    <t xml:space="preserve">kg</t>
  </si>
  <si>
    <t xml:space="preserve">Emprimació antioxidant amb poliuretà.</t>
  </si>
  <si>
    <t xml:space="preserve">Subtotal materials:</t>
  </si>
  <si>
    <t xml:space="preserve">Mà d'obra</t>
  </si>
  <si>
    <t xml:space="preserve">mo010</t>
  </si>
  <si>
    <t xml:space="preserve">h</t>
  </si>
  <si>
    <t xml:space="preserve">Oficial 1ª instal·lador de gas.</t>
  </si>
  <si>
    <t xml:space="preserve">mo109</t>
  </si>
  <si>
    <t xml:space="preserve">h</t>
  </si>
  <si>
    <t xml:space="preserve">Ajudant instal·lador de gas.</t>
  </si>
  <si>
    <t xml:space="preserve">Subtotal mà d'obra:</t>
  </si>
  <si>
    <t xml:space="preserve">Costos directes complementaris</t>
  </si>
  <si>
    <t xml:space="preserve">%</t>
  </si>
  <si>
    <t xml:space="preserve">Costos directes complementaris</t>
  </si>
  <si>
    <t xml:space="preserve">Cost de manteniment decennal: 2,80€ en els primers 10 anys.</t>
  </si>
  <si>
    <r>
      <rPr>
        <b/>
        <sz val="8.25"/>
        <color rgb="FF000000"/>
        <rFont val="Arial"/>
        <family val="2"/>
      </rPr>
      <t xml:space="preserve">Costos directes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</si>
</sst>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93" customWidth="1"/>
    <col min="3" max="3" width="0.68" customWidth="1"/>
    <col min="4" max="4" width="5.95" customWidth="1"/>
    <col min="5" max="5" width="75.99" customWidth="1"/>
    <col min="6" max="6" width="13.26" customWidth="1"/>
    <col min="7" max="7" width="10.71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0.39</v>
      </c>
      <c r="H10" s="12">
        <f ca="1">ROUND(INDIRECT(ADDRESS(ROW()+(0), COLUMN()+(-2), 1))*INDIRECT(ADDRESS(ROW()+(0), COLUMN()+(-1), 1)), 2)</f>
        <v>0.39</v>
      </c>
    </row>
    <row r="11" spans="1:8" ht="34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1</v>
      </c>
      <c r="G11" s="12">
        <v>3.67</v>
      </c>
      <c r="H11" s="12">
        <f ca="1">ROUND(INDIRECT(ADDRESS(ROW()+(0), COLUMN()+(-2), 1))*INDIRECT(ADDRESS(ROW()+(0), COLUMN()+(-1), 1)), 2)</f>
        <v>3.67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3">
        <v>0.008</v>
      </c>
      <c r="G12" s="14">
        <v>9.35</v>
      </c>
      <c r="H12" s="14">
        <f ca="1">ROUND(INDIRECT(ADDRESS(ROW()+(0), COLUMN()+(-2), 1))*INDIRECT(ADDRESS(ROW()+(0), COLUMN()+(-1), 1)), 2)</f>
        <v>0.07</v>
      </c>
    </row>
    <row r="13" spans="1:8" ht="13.50" thickBot="1" customHeight="1">
      <c r="A13" s="15"/>
      <c r="B13" s="15"/>
      <c r="C13" s="15"/>
      <c r="D13" s="15"/>
      <c r="E13" s="15"/>
      <c r="F13" s="9" t="s">
        <v>21</v>
      </c>
      <c r="G13" s="9"/>
      <c r="H13" s="17">
        <f ca="1">ROUND(SUM(INDIRECT(ADDRESS(ROW()+(-1), COLUMN()+(0), 1)),INDIRECT(ADDRESS(ROW()+(-2), COLUMN()+(0), 1)),INDIRECT(ADDRESS(ROW()+(-3), COLUMN()+(0), 1))), 2)</f>
        <v>4.13</v>
      </c>
    </row>
    <row r="14" spans="1:8" ht="13.50" thickBot="1" customHeight="1">
      <c r="A14" s="15">
        <v>2</v>
      </c>
      <c r="B14" s="15"/>
      <c r="C14" s="15"/>
      <c r="D14" s="15"/>
      <c r="E14" s="18" t="s">
        <v>22</v>
      </c>
      <c r="F14" s="18"/>
      <c r="G14" s="15"/>
      <c r="H14" s="15"/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1">
        <v>0.463</v>
      </c>
      <c r="G15" s="12">
        <v>30.63</v>
      </c>
      <c r="H15" s="12">
        <f ca="1">ROUND(INDIRECT(ADDRESS(ROW()+(0), COLUMN()+(-2), 1))*INDIRECT(ADDRESS(ROW()+(0), COLUMN()+(-1), 1)), 2)</f>
        <v>14.18</v>
      </c>
    </row>
    <row r="16" spans="1:8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3">
        <v>0.463</v>
      </c>
      <c r="G16" s="14">
        <v>26.36</v>
      </c>
      <c r="H16" s="14">
        <f ca="1">ROUND(INDIRECT(ADDRESS(ROW()+(0), COLUMN()+(-2), 1))*INDIRECT(ADDRESS(ROW()+(0), COLUMN()+(-1), 1)), 2)</f>
        <v>12.2</v>
      </c>
    </row>
    <row r="17" spans="1:8" ht="13.50" thickBot="1" customHeight="1">
      <c r="A17" s="15"/>
      <c r="B17" s="15"/>
      <c r="C17" s="15"/>
      <c r="D17" s="15"/>
      <c r="E17" s="15"/>
      <c r="F17" s="9" t="s">
        <v>29</v>
      </c>
      <c r="G17" s="9"/>
      <c r="H17" s="17">
        <f ca="1">ROUND(SUM(INDIRECT(ADDRESS(ROW()+(-1), COLUMN()+(0), 1)),INDIRECT(ADDRESS(ROW()+(-2), COLUMN()+(0), 1))), 2)</f>
        <v>26.38</v>
      </c>
    </row>
    <row r="18" spans="1:8" ht="13.50" thickBot="1" customHeight="1">
      <c r="A18" s="15">
        <v>3</v>
      </c>
      <c r="B18" s="15"/>
      <c r="C18" s="15"/>
      <c r="D18" s="15"/>
      <c r="E18" s="18" t="s">
        <v>30</v>
      </c>
      <c r="F18" s="18"/>
      <c r="G18" s="15"/>
      <c r="H18" s="15"/>
    </row>
    <row r="19" spans="1:8" ht="13.50" thickBot="1" customHeight="1">
      <c r="A19" s="19"/>
      <c r="B19" s="19"/>
      <c r="C19" s="20" t="s">
        <v>31</v>
      </c>
      <c r="D19" s="20"/>
      <c r="E19" s="19" t="s">
        <v>32</v>
      </c>
      <c r="F19" s="13">
        <v>2</v>
      </c>
      <c r="G19" s="14">
        <f ca="1">ROUND(SUM(INDIRECT(ADDRESS(ROW()+(-2), COLUMN()+(1), 1)),INDIRECT(ADDRESS(ROW()+(-6), COLUMN()+(1), 1))), 2)</f>
        <v>30.51</v>
      </c>
      <c r="H19" s="14">
        <f ca="1">ROUND(INDIRECT(ADDRESS(ROW()+(0), COLUMN()+(-2), 1))*INDIRECT(ADDRESS(ROW()+(0), COLUMN()+(-1), 1))/100, 2)</f>
        <v>0.61</v>
      </c>
    </row>
    <row r="20" spans="1:8" ht="13.50" thickBot="1" customHeight="1">
      <c r="A20" s="21" t="s">
        <v>33</v>
      </c>
      <c r="B20" s="21"/>
      <c r="C20" s="22"/>
      <c r="D20" s="22"/>
      <c r="E20" s="23"/>
      <c r="F20" s="24" t="s">
        <v>34</v>
      </c>
      <c r="G20" s="25"/>
      <c r="H20" s="26">
        <f ca="1">ROUND(SUM(INDIRECT(ADDRESS(ROW()+(-1), COLUMN()+(0), 1)),INDIRECT(ADDRESS(ROW()+(-3), COLUMN()+(0), 1)),INDIRECT(ADDRESS(ROW()+(-7), COLUMN()+(0), 1))), 2)</f>
        <v>31.12</v>
      </c>
    </row>
  </sheetData>
  <mergeCells count="35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F13:G13"/>
    <mergeCell ref="A14:B14"/>
    <mergeCell ref="C14:D14"/>
    <mergeCell ref="E14:F14"/>
    <mergeCell ref="A15:B15"/>
    <mergeCell ref="C15:D15"/>
    <mergeCell ref="A16:B16"/>
    <mergeCell ref="C16:D16"/>
    <mergeCell ref="A17:B17"/>
    <mergeCell ref="C17:D17"/>
    <mergeCell ref="F17:G17"/>
    <mergeCell ref="A18:B18"/>
    <mergeCell ref="C18:D18"/>
    <mergeCell ref="E18:F18"/>
    <mergeCell ref="A19:B19"/>
    <mergeCell ref="C19:D19"/>
    <mergeCell ref="A20:E20"/>
    <mergeCell ref="F20:G20"/>
  </mergeCells>
  <pageMargins left="0.147638" right="0.147638" top="0.206693" bottom="0.206693" header="0.0" footer="0.0"/>
  <pageSetup paperSize="9" orientation="portrait"/>
  <rowBreaks count="0" manualBreakCount="0">
    </rowBreaks>
</worksheet>
</file>